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08" windowWidth="14808" windowHeight="8016" tabRatio="752"/>
  </bookViews>
  <sheets>
    <sheet name="DIW 2007" sheetId="1" r:id="rId1"/>
    <sheet name="Diagramm1" sheetId="4" r:id="rId2"/>
    <sheet name="Abbildung 6" sheetId="5" r:id="rId3"/>
    <sheet name="manager-magazin spezial 2007" sheetId="7" r:id="rId4"/>
    <sheet name="Abbildung 7" sheetId="8" r:id="rId5"/>
    <sheet name="Abbildung 8" sheetId="9" r:id="rId6"/>
    <sheet name="Abbildung 9" sheetId="6" r:id="rId7"/>
    <sheet name="Diagramm4 (2)" sheetId="10" r:id="rId8"/>
    <sheet name="DIW &amp; manager-magazin" sheetId="11" r:id="rId9"/>
    <sheet name="Abbildung 10" sheetId="15" r:id="rId10"/>
  </sheets>
  <calcPr calcId="145621" iterate="1" iterateCount="30000" iterateDelta="1E-4"/>
</workbook>
</file>

<file path=xl/calcChain.xml><?xml version="1.0" encoding="utf-8"?>
<calcChain xmlns="http://schemas.openxmlformats.org/spreadsheetml/2006/main">
  <c r="A320" i="11" l="1"/>
  <c r="A309" i="11" s="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9" i="11"/>
  <c r="A316" i="11" l="1"/>
  <c r="A312" i="11"/>
  <c r="A319" i="11"/>
  <c r="A315" i="11"/>
  <c r="A311" i="11"/>
  <c r="A318" i="11"/>
  <c r="A314" i="11"/>
  <c r="A310" i="11"/>
  <c r="A317" i="11"/>
  <c r="A313" i="11"/>
  <c r="H3" i="1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1035" i="7"/>
  <c r="E1036" i="7"/>
  <c r="E1037" i="7"/>
  <c r="E1038" i="7"/>
  <c r="E1039" i="7"/>
  <c r="E1040" i="7"/>
  <c r="E1041" i="7"/>
  <c r="E1042" i="7"/>
  <c r="E1043" i="7"/>
  <c r="E1044" i="7"/>
  <c r="E1045" i="7"/>
  <c r="E1046" i="7"/>
  <c r="E1047" i="7"/>
  <c r="E1048" i="7"/>
  <c r="E1049" i="7"/>
  <c r="E1050" i="7"/>
  <c r="E1051" i="7"/>
  <c r="E1052" i="7"/>
  <c r="E1053" i="7"/>
  <c r="E1054" i="7"/>
  <c r="E1055" i="7"/>
  <c r="E1056" i="7"/>
  <c r="E1057" i="7"/>
  <c r="E1058" i="7"/>
  <c r="E1059" i="7"/>
  <c r="E1060" i="7"/>
  <c r="E1061" i="7"/>
  <c r="E1062" i="7"/>
  <c r="E1063" i="7"/>
  <c r="E1064" i="7"/>
  <c r="E1065" i="7"/>
  <c r="E1066" i="7"/>
  <c r="E1067" i="7"/>
  <c r="E1068" i="7"/>
  <c r="E1069" i="7"/>
  <c r="E1070" i="7"/>
  <c r="E1071" i="7"/>
  <c r="E1072" i="7"/>
  <c r="E1073" i="7"/>
  <c r="E1074" i="7"/>
  <c r="E1075" i="7"/>
  <c r="E1076" i="7"/>
  <c r="E1077" i="7"/>
  <c r="E1078" i="7"/>
  <c r="E1079" i="7"/>
  <c r="E1080" i="7"/>
  <c r="E1081" i="7"/>
  <c r="E1082" i="7"/>
  <c r="E1083" i="7"/>
  <c r="E1084" i="7"/>
  <c r="E1085" i="7"/>
  <c r="E1086" i="7"/>
  <c r="E1087" i="7"/>
  <c r="E1088" i="7"/>
  <c r="E1089" i="7"/>
  <c r="E1090" i="7"/>
  <c r="E1091" i="7"/>
  <c r="E1092" i="7"/>
  <c r="E1093" i="7"/>
  <c r="E1094" i="7"/>
  <c r="E1095" i="7"/>
  <c r="E1096" i="7"/>
  <c r="E1097" i="7"/>
  <c r="E1098" i="7"/>
  <c r="E1099" i="7"/>
  <c r="E1100" i="7"/>
  <c r="E1101" i="7"/>
  <c r="E1102" i="7"/>
  <c r="E1103" i="7"/>
  <c r="E1104" i="7"/>
  <c r="E1105" i="7"/>
  <c r="E1106" i="7"/>
  <c r="E1107" i="7"/>
  <c r="E1108" i="7"/>
  <c r="E1109" i="7"/>
  <c r="E1110" i="7"/>
  <c r="E1111" i="7"/>
  <c r="E1112" i="7"/>
  <c r="E1113" i="7"/>
  <c r="E1114" i="7"/>
  <c r="E1115" i="7"/>
  <c r="E1116" i="7"/>
  <c r="E1117" i="7"/>
  <c r="E1118" i="7"/>
  <c r="E1119" i="7"/>
  <c r="E1120" i="7"/>
  <c r="E1121" i="7"/>
  <c r="E1122" i="7"/>
  <c r="E1123" i="7"/>
  <c r="E1124" i="7"/>
  <c r="E1125" i="7"/>
  <c r="E1126" i="7"/>
  <c r="E1127" i="7"/>
  <c r="E1128" i="7"/>
  <c r="E1129" i="7"/>
  <c r="E1130" i="7"/>
  <c r="E1131" i="7"/>
  <c r="E1132" i="7"/>
  <c r="E1133" i="7"/>
  <c r="E1134" i="7"/>
  <c r="E1135" i="7"/>
  <c r="E1136" i="7"/>
  <c r="E1137" i="7"/>
  <c r="E1138" i="7"/>
  <c r="E1139" i="7"/>
  <c r="E1140" i="7"/>
  <c r="E1141" i="7"/>
  <c r="E1142" i="7"/>
  <c r="E1143" i="7"/>
  <c r="E1144" i="7"/>
  <c r="E1145" i="7"/>
  <c r="E1146" i="7"/>
  <c r="E1147" i="7"/>
  <c r="E1148" i="7"/>
  <c r="E1149" i="7"/>
  <c r="E1150" i="7"/>
  <c r="E1151" i="7"/>
  <c r="E1152" i="7"/>
  <c r="E1153" i="7"/>
  <c r="E1154" i="7"/>
  <c r="E1155" i="7"/>
  <c r="E1156" i="7"/>
  <c r="E1157" i="7"/>
  <c r="E1158" i="7"/>
  <c r="E1159" i="7"/>
  <c r="E1160" i="7"/>
  <c r="E1161" i="7"/>
  <c r="E1162" i="7"/>
  <c r="E1163" i="7"/>
  <c r="E1164" i="7"/>
  <c r="E1165" i="7"/>
  <c r="E1166" i="7"/>
  <c r="E1167" i="7"/>
  <c r="E1168" i="7"/>
  <c r="E1169" i="7"/>
  <c r="E1170" i="7"/>
  <c r="E1171" i="7"/>
  <c r="E1172" i="7"/>
  <c r="E1173" i="7"/>
  <c r="E1174" i="7"/>
  <c r="E1175" i="7"/>
  <c r="E1176" i="7"/>
  <c r="E1177" i="7"/>
  <c r="E1178" i="7"/>
  <c r="E1179" i="7"/>
  <c r="E1180" i="7"/>
  <c r="E1181" i="7"/>
  <c r="E1182" i="7"/>
  <c r="E1183" i="7"/>
  <c r="E1184" i="7"/>
  <c r="E1185" i="7"/>
  <c r="E1186" i="7"/>
  <c r="E1187" i="7"/>
  <c r="E1188" i="7"/>
  <c r="E1189" i="7"/>
  <c r="E1190" i="7"/>
  <c r="E1191" i="7"/>
  <c r="E1192" i="7"/>
  <c r="E1193" i="7"/>
  <c r="E1194" i="7"/>
  <c r="E1195" i="7"/>
  <c r="E1196" i="7"/>
  <c r="E1197" i="7"/>
  <c r="E1198" i="7"/>
  <c r="E1199" i="7"/>
  <c r="E1200" i="7"/>
  <c r="E1201" i="7"/>
  <c r="E1202" i="7"/>
  <c r="E1203" i="7"/>
  <c r="E1204" i="7"/>
  <c r="E1205" i="7"/>
  <c r="E1206" i="7"/>
  <c r="E1207" i="7"/>
  <c r="E1208" i="7"/>
  <c r="E1209" i="7"/>
  <c r="E1210" i="7"/>
  <c r="E1211" i="7"/>
  <c r="E1212" i="7"/>
  <c r="E1213" i="7"/>
  <c r="E1214" i="7"/>
  <c r="E1215" i="7"/>
  <c r="E1216" i="7"/>
  <c r="E1217" i="7"/>
  <c r="E1218" i="7"/>
  <c r="E1219" i="7"/>
  <c r="E1220" i="7"/>
  <c r="E1221" i="7"/>
  <c r="E1222" i="7"/>
  <c r="E1223" i="7"/>
  <c r="E1224" i="7"/>
  <c r="E1225" i="7"/>
  <c r="E1226" i="7"/>
  <c r="E1227" i="7"/>
  <c r="E1228" i="7"/>
  <c r="E1229" i="7"/>
  <c r="E1230" i="7"/>
  <c r="E1231" i="7"/>
  <c r="E1232" i="7"/>
  <c r="E1233" i="7"/>
  <c r="E1234" i="7"/>
  <c r="E1235" i="7"/>
  <c r="E1236" i="7"/>
  <c r="E1237" i="7"/>
  <c r="E1238" i="7"/>
  <c r="E1239" i="7"/>
  <c r="E1240" i="7"/>
  <c r="E1241" i="7"/>
  <c r="E1242" i="7"/>
  <c r="E1243" i="7"/>
  <c r="E1244" i="7"/>
  <c r="E1245" i="7"/>
  <c r="E1246" i="7"/>
  <c r="E1247" i="7"/>
  <c r="E1248" i="7"/>
  <c r="E1249" i="7"/>
  <c r="E1250" i="7"/>
  <c r="E1251" i="7"/>
  <c r="E1252" i="7"/>
  <c r="E1253" i="7"/>
  <c r="E1254" i="7"/>
  <c r="E1255" i="7"/>
  <c r="E1256" i="7"/>
  <c r="E1257" i="7"/>
  <c r="E1258" i="7"/>
  <c r="E1259" i="7"/>
  <c r="E1260" i="7"/>
  <c r="E1261" i="7"/>
  <c r="E1262" i="7"/>
  <c r="E1263" i="7"/>
  <c r="E1264" i="7"/>
  <c r="E1265" i="7"/>
  <c r="E1266" i="7"/>
  <c r="E1267" i="7"/>
  <c r="E1268" i="7"/>
  <c r="E1269" i="7"/>
  <c r="E1270" i="7"/>
  <c r="E1271" i="7"/>
  <c r="E1272" i="7"/>
  <c r="E1273" i="7"/>
  <c r="E1274" i="7"/>
  <c r="E1275" i="7"/>
  <c r="E1276" i="7"/>
  <c r="E1277" i="7"/>
  <c r="E1278" i="7"/>
  <c r="E1279" i="7"/>
  <c r="E1280" i="7"/>
  <c r="E1281" i="7"/>
  <c r="E1282" i="7"/>
  <c r="E1283" i="7"/>
  <c r="E1284" i="7"/>
  <c r="E1285" i="7"/>
  <c r="E1286" i="7"/>
  <c r="E1287" i="7"/>
  <c r="E1288" i="7"/>
  <c r="E1289" i="7"/>
  <c r="E1290" i="7"/>
  <c r="E1291" i="7"/>
  <c r="E1292" i="7"/>
  <c r="E1293" i="7"/>
  <c r="E1294" i="7"/>
  <c r="E1295" i="7"/>
  <c r="E1296" i="7"/>
  <c r="E1297" i="7"/>
  <c r="E1298" i="7"/>
  <c r="E1299" i="7"/>
  <c r="E1300" i="7"/>
  <c r="E1301" i="7"/>
  <c r="E1302" i="7"/>
  <c r="E1303" i="7"/>
  <c r="E1304" i="7"/>
  <c r="E1305" i="7"/>
  <c r="E1306" i="7"/>
  <c r="E1307" i="7"/>
  <c r="E1308" i="7"/>
  <c r="E1309" i="7"/>
  <c r="E1310" i="7"/>
  <c r="E1311" i="7"/>
  <c r="E1312" i="7"/>
  <c r="E1313" i="7"/>
  <c r="E1314" i="7"/>
  <c r="E1315" i="7"/>
  <c r="E1316" i="7"/>
  <c r="E1317" i="7"/>
  <c r="E1318" i="7"/>
  <c r="E1319" i="7"/>
  <c r="E1320" i="7"/>
  <c r="E1321" i="7"/>
  <c r="E1322" i="7"/>
  <c r="E1323" i="7"/>
  <c r="E1324" i="7"/>
  <c r="E1325" i="7"/>
  <c r="E1326" i="7"/>
  <c r="E1327" i="7"/>
  <c r="E1328" i="7"/>
  <c r="E1329" i="7"/>
  <c r="E1330" i="7"/>
  <c r="E1331" i="7"/>
  <c r="E1332" i="7"/>
  <c r="E1333" i="7"/>
  <c r="E1334" i="7"/>
  <c r="E1335" i="7"/>
  <c r="E1336" i="7"/>
  <c r="E1337" i="7"/>
  <c r="E1338" i="7"/>
  <c r="E1339" i="7"/>
  <c r="E1340" i="7"/>
  <c r="E1341" i="7"/>
  <c r="E1342" i="7"/>
  <c r="E1343" i="7"/>
  <c r="E1344" i="7"/>
  <c r="E1345" i="7"/>
  <c r="E1346" i="7"/>
  <c r="E1347" i="7"/>
  <c r="E1348" i="7"/>
  <c r="E1349" i="7"/>
  <c r="E1350" i="7"/>
  <c r="E1351" i="7"/>
  <c r="E1352" i="7"/>
  <c r="E1353" i="7"/>
  <c r="E1354" i="7"/>
  <c r="E1355" i="7"/>
  <c r="E1356" i="7"/>
  <c r="E1357" i="7"/>
  <c r="E1358" i="7"/>
  <c r="E1359" i="7"/>
  <c r="E1360" i="7"/>
  <c r="E1361" i="7"/>
  <c r="E1362" i="7"/>
  <c r="E1363" i="7"/>
  <c r="E1364" i="7"/>
  <c r="E1365" i="7"/>
  <c r="E1366" i="7"/>
  <c r="E1367" i="7"/>
  <c r="E1368" i="7"/>
  <c r="E1369" i="7"/>
  <c r="E1370" i="7"/>
  <c r="E1371" i="7"/>
  <c r="E1372" i="7"/>
  <c r="E1373" i="7"/>
  <c r="E1374" i="7"/>
  <c r="E1375" i="7"/>
  <c r="E1376" i="7"/>
  <c r="E1377" i="7"/>
  <c r="E1378" i="7"/>
  <c r="E1379" i="7"/>
  <c r="E1380" i="7"/>
  <c r="E1381" i="7"/>
  <c r="E1382" i="7"/>
  <c r="E1383" i="7"/>
  <c r="E1384" i="7"/>
  <c r="E1385" i="7"/>
  <c r="E1386" i="7"/>
  <c r="E1387" i="7"/>
  <c r="E1388" i="7"/>
  <c r="E1389" i="7"/>
  <c r="E1390" i="7"/>
  <c r="E1391" i="7"/>
  <c r="E1392" i="7"/>
  <c r="E1393" i="7"/>
  <c r="E1394" i="7"/>
  <c r="E1395" i="7"/>
  <c r="E1396" i="7"/>
  <c r="E1397" i="7"/>
  <c r="E1398" i="7"/>
  <c r="E1399" i="7"/>
  <c r="E1400" i="7"/>
  <c r="E1401" i="7"/>
  <c r="E1402" i="7"/>
  <c r="E1403" i="7"/>
  <c r="E1404" i="7"/>
  <c r="E1405" i="7"/>
  <c r="E1406" i="7"/>
  <c r="E1407" i="7"/>
  <c r="E1408" i="7"/>
  <c r="E1409" i="7"/>
  <c r="E1410" i="7"/>
  <c r="E1411" i="7"/>
  <c r="E1412" i="7"/>
  <c r="E1413" i="7"/>
  <c r="E1414" i="7"/>
  <c r="E1415" i="7"/>
  <c r="E1416" i="7"/>
  <c r="E1417" i="7"/>
  <c r="E1418" i="7"/>
  <c r="E1419" i="7"/>
  <c r="E1420" i="7"/>
  <c r="E1421" i="7"/>
  <c r="E1422" i="7"/>
  <c r="E1423" i="7"/>
  <c r="E1424" i="7"/>
  <c r="E1425" i="7"/>
  <c r="E1426" i="7"/>
  <c r="E1427" i="7"/>
  <c r="E1428" i="7"/>
  <c r="E1429" i="7"/>
  <c r="E1430" i="7"/>
  <c r="E1431" i="7"/>
  <c r="E1432" i="7"/>
  <c r="E1433" i="7"/>
  <c r="E1434" i="7"/>
  <c r="E1435" i="7"/>
  <c r="E1436" i="7"/>
  <c r="E1437" i="7"/>
  <c r="E1438" i="7"/>
  <c r="E1439" i="7"/>
  <c r="E1440" i="7"/>
  <c r="E1441" i="7"/>
  <c r="E1442" i="7"/>
  <c r="E1443" i="7"/>
  <c r="E1444" i="7"/>
  <c r="E1445" i="7"/>
  <c r="E1446" i="7"/>
  <c r="E1447" i="7"/>
  <c r="E1448" i="7"/>
  <c r="E1449" i="7"/>
  <c r="E1450" i="7"/>
  <c r="E1451" i="7"/>
  <c r="E1452" i="7"/>
  <c r="E1453" i="7"/>
  <c r="E1454" i="7"/>
  <c r="E1455" i="7"/>
  <c r="E1456" i="7"/>
  <c r="E1457" i="7"/>
  <c r="E1458" i="7"/>
  <c r="E1459" i="7"/>
  <c r="E1460" i="7"/>
  <c r="E1461" i="7"/>
  <c r="E1462" i="7"/>
  <c r="E1463" i="7"/>
  <c r="E1464" i="7"/>
  <c r="E1465" i="7"/>
  <c r="E1466" i="7"/>
  <c r="E1467" i="7"/>
  <c r="E1468" i="7"/>
  <c r="E1469" i="7"/>
  <c r="E1470" i="7"/>
  <c r="E1471" i="7"/>
  <c r="E1472" i="7"/>
  <c r="E1473" i="7"/>
  <c r="E1474" i="7"/>
  <c r="E1475" i="7"/>
  <c r="E1476" i="7"/>
  <c r="E1477" i="7"/>
  <c r="E1478" i="7"/>
  <c r="E1479" i="7"/>
  <c r="E1480" i="7"/>
  <c r="E1481" i="7"/>
  <c r="E1482" i="7"/>
  <c r="E1483" i="7"/>
  <c r="E1484" i="7"/>
  <c r="E1485" i="7"/>
  <c r="E1486" i="7"/>
  <c r="E1487" i="7"/>
  <c r="E1488" i="7"/>
  <c r="E1489" i="7"/>
  <c r="E1490" i="7"/>
  <c r="E1491" i="7"/>
  <c r="E1492" i="7"/>
  <c r="E1493" i="7"/>
  <c r="E1494" i="7"/>
  <c r="E1495" i="7"/>
  <c r="E1496" i="7"/>
  <c r="E1497" i="7"/>
  <c r="E1498" i="7"/>
  <c r="E1499" i="7"/>
  <c r="E1500" i="7"/>
  <c r="E1501" i="7"/>
  <c r="E1502" i="7"/>
  <c r="E1503" i="7"/>
  <c r="E1504" i="7"/>
  <c r="E1505" i="7"/>
  <c r="E1506" i="7"/>
  <c r="E1507" i="7"/>
  <c r="E1508" i="7"/>
  <c r="E1509" i="7"/>
  <c r="E1510" i="7"/>
  <c r="E1511" i="7"/>
  <c r="E1512" i="7"/>
  <c r="E1513" i="7"/>
  <c r="E1514" i="7"/>
  <c r="E1515" i="7"/>
  <c r="E1516" i="7"/>
  <c r="E1517" i="7"/>
  <c r="E1518" i="7"/>
  <c r="E1519" i="7"/>
  <c r="E1520" i="7"/>
  <c r="E1521" i="7"/>
  <c r="E1522" i="7"/>
  <c r="E1523" i="7"/>
  <c r="E1524" i="7"/>
  <c r="E1525" i="7"/>
  <c r="E1526" i="7"/>
  <c r="E1527" i="7"/>
  <c r="E1528" i="7"/>
  <c r="E1529" i="7"/>
  <c r="E1530" i="7"/>
  <c r="E1531" i="7"/>
  <c r="E1532" i="7"/>
  <c r="E1533" i="7"/>
  <c r="E1534" i="7"/>
  <c r="E1535" i="7"/>
  <c r="E1536" i="7"/>
  <c r="E1537" i="7"/>
  <c r="E1538" i="7"/>
  <c r="E1539" i="7"/>
  <c r="E1540" i="7"/>
  <c r="E1541" i="7"/>
  <c r="E1542" i="7"/>
  <c r="E1543" i="7"/>
  <c r="E1544" i="7"/>
  <c r="E1545" i="7"/>
  <c r="E1546" i="7"/>
  <c r="E1547" i="7"/>
  <c r="E1548" i="7"/>
  <c r="E1549" i="7"/>
  <c r="E1550" i="7"/>
  <c r="E1551" i="7"/>
  <c r="E1552" i="7"/>
  <c r="E1553" i="7"/>
  <c r="E1554" i="7"/>
  <c r="E1555" i="7"/>
  <c r="E1556" i="7"/>
  <c r="E1557" i="7"/>
  <c r="E1558" i="7"/>
  <c r="E1559" i="7"/>
  <c r="E1560" i="7"/>
  <c r="E1561" i="7"/>
  <c r="E1562" i="7"/>
  <c r="E1563" i="7"/>
  <c r="E1564" i="7"/>
  <c r="E1565" i="7"/>
  <c r="E1566" i="7"/>
  <c r="E1567" i="7"/>
  <c r="E1568" i="7"/>
  <c r="E1569" i="7"/>
  <c r="E1570" i="7"/>
  <c r="E1571" i="7"/>
  <c r="E1572" i="7"/>
  <c r="E1573" i="7"/>
  <c r="E1574" i="7"/>
  <c r="E1575" i="7"/>
  <c r="E1576" i="7"/>
  <c r="E1577" i="7"/>
  <c r="E1578" i="7"/>
  <c r="E1579" i="7"/>
  <c r="E1580" i="7"/>
  <c r="E1581" i="7"/>
  <c r="E1582" i="7"/>
  <c r="E1583" i="7"/>
  <c r="E1584" i="7"/>
  <c r="E1585" i="7"/>
  <c r="E1586" i="7"/>
  <c r="E1587" i="7"/>
  <c r="E1588" i="7"/>
  <c r="E1589" i="7"/>
  <c r="E1590" i="7"/>
  <c r="E1591" i="7"/>
  <c r="E1592" i="7"/>
  <c r="E1593" i="7"/>
  <c r="E1594" i="7"/>
  <c r="E1595" i="7"/>
  <c r="E1596" i="7"/>
  <c r="E1597" i="7"/>
  <c r="E1598" i="7"/>
  <c r="E1599" i="7"/>
  <c r="E1600" i="7"/>
  <c r="E1601" i="7"/>
  <c r="E1602" i="7"/>
  <c r="E1603" i="7"/>
  <c r="E1604" i="7"/>
  <c r="E1605" i="7"/>
  <c r="E1606" i="7"/>
  <c r="E1607" i="7"/>
  <c r="E1608" i="7"/>
  <c r="E1609" i="7"/>
  <c r="E1610" i="7"/>
  <c r="E1611" i="7"/>
  <c r="E1612" i="7"/>
  <c r="E1613" i="7"/>
  <c r="E1614" i="7"/>
  <c r="E1615" i="7"/>
  <c r="E1616" i="7"/>
  <c r="E1617" i="7"/>
  <c r="E1618" i="7"/>
  <c r="E1619" i="7"/>
  <c r="E1620" i="7"/>
  <c r="E1621" i="7"/>
  <c r="E1622" i="7"/>
  <c r="E1623" i="7"/>
  <c r="E1624" i="7"/>
  <c r="E1625" i="7"/>
  <c r="E1626" i="7"/>
  <c r="E1627" i="7"/>
  <c r="E1628" i="7"/>
  <c r="E1629" i="7"/>
  <c r="E1630" i="7"/>
  <c r="E1631" i="7"/>
  <c r="E1632" i="7"/>
  <c r="E1633" i="7"/>
  <c r="E1634" i="7"/>
  <c r="E1635" i="7"/>
  <c r="E1636" i="7"/>
  <c r="E1637" i="7"/>
  <c r="E1638" i="7"/>
  <c r="E1639" i="7"/>
  <c r="E1640" i="7"/>
  <c r="E1641" i="7"/>
  <c r="E1642" i="7"/>
  <c r="E1643" i="7"/>
  <c r="E1644" i="7"/>
  <c r="E1645" i="7"/>
  <c r="E1646" i="7"/>
  <c r="E1647" i="7"/>
  <c r="E1648" i="7"/>
  <c r="E1649" i="7"/>
  <c r="E1650" i="7"/>
  <c r="E1651" i="7"/>
  <c r="E1652" i="7"/>
  <c r="E1653" i="7"/>
  <c r="E1654" i="7"/>
  <c r="E1655" i="7"/>
  <c r="E1656" i="7"/>
  <c r="E1657" i="7"/>
  <c r="E1658" i="7"/>
  <c r="E1659" i="7"/>
  <c r="E1660" i="7"/>
  <c r="E1661" i="7"/>
  <c r="E1662" i="7"/>
  <c r="E1663" i="7"/>
  <c r="E1664" i="7"/>
  <c r="E1665" i="7"/>
  <c r="E1666" i="7"/>
  <c r="E1667" i="7"/>
  <c r="E1668" i="7"/>
  <c r="E1669" i="7"/>
  <c r="E1670" i="7"/>
  <c r="E1671" i="7"/>
  <c r="E1672" i="7"/>
  <c r="E1673" i="7"/>
  <c r="E1674" i="7"/>
  <c r="E1675" i="7"/>
  <c r="E1676" i="7"/>
  <c r="E1677" i="7"/>
  <c r="E1678" i="7"/>
  <c r="E1679" i="7"/>
  <c r="E1680" i="7"/>
  <c r="E1681" i="7"/>
  <c r="E1682" i="7"/>
  <c r="E1683" i="7"/>
  <c r="E1684" i="7"/>
  <c r="E1685" i="7"/>
  <c r="E1686" i="7"/>
  <c r="E1687" i="7"/>
  <c r="E1688" i="7"/>
  <c r="E1689" i="7"/>
  <c r="E1690" i="7"/>
  <c r="E1691" i="7"/>
  <c r="E1692" i="7"/>
  <c r="E1693" i="7"/>
  <c r="E1694" i="7"/>
  <c r="E1695" i="7"/>
  <c r="E1696" i="7"/>
  <c r="E1697" i="7"/>
  <c r="E1698" i="7"/>
  <c r="E1699" i="7"/>
  <c r="E1700" i="7"/>
  <c r="E1701" i="7"/>
  <c r="E1702" i="7"/>
  <c r="E1703" i="7"/>
  <c r="E1704" i="7"/>
  <c r="E1705" i="7"/>
  <c r="E1706" i="7"/>
  <c r="E1707" i="7"/>
  <c r="E1708" i="7"/>
  <c r="E1709" i="7"/>
  <c r="E1710" i="7"/>
  <c r="E1711" i="7"/>
  <c r="E1712" i="7"/>
  <c r="E1713" i="7"/>
  <c r="E1714" i="7"/>
  <c r="E1715" i="7"/>
  <c r="E1716" i="7"/>
  <c r="E1717" i="7"/>
  <c r="E1718" i="7"/>
  <c r="E1719" i="7"/>
  <c r="E1720" i="7"/>
  <c r="E1721" i="7"/>
  <c r="E1722" i="7"/>
  <c r="E1723" i="7"/>
  <c r="E1724" i="7"/>
  <c r="E1725" i="7"/>
  <c r="E1726" i="7"/>
  <c r="E1727" i="7"/>
  <c r="E1728" i="7"/>
  <c r="E1729" i="7"/>
  <c r="E1730" i="7"/>
  <c r="E1731" i="7"/>
  <c r="E1732" i="7"/>
  <c r="E1733" i="7"/>
  <c r="E1734" i="7"/>
  <c r="E1735" i="7"/>
  <c r="E1736" i="7"/>
  <c r="E1737" i="7"/>
  <c r="E1738" i="7"/>
  <c r="E1739" i="7"/>
  <c r="E1740" i="7"/>
  <c r="E1741" i="7"/>
  <c r="E1742" i="7"/>
  <c r="E1743" i="7"/>
  <c r="E1744" i="7"/>
  <c r="E1745" i="7"/>
  <c r="E1746" i="7"/>
  <c r="E1747" i="7"/>
  <c r="E1748" i="7"/>
  <c r="E1749" i="7"/>
  <c r="E1750" i="7"/>
  <c r="E1751" i="7"/>
  <c r="E1752" i="7"/>
  <c r="E1753" i="7"/>
  <c r="E1754" i="7"/>
  <c r="E1755" i="7"/>
  <c r="E1756" i="7"/>
  <c r="E1757" i="7"/>
  <c r="E1758" i="7"/>
  <c r="E1759" i="7"/>
  <c r="E1760" i="7"/>
  <c r="E1761" i="7"/>
  <c r="E1762" i="7"/>
  <c r="E1763" i="7"/>
  <c r="E1764" i="7"/>
  <c r="E1765" i="7"/>
  <c r="E1766" i="7"/>
  <c r="E1767" i="7"/>
  <c r="E1768" i="7"/>
  <c r="E1769" i="7"/>
  <c r="E1770" i="7"/>
  <c r="E1771" i="7"/>
  <c r="E1772" i="7"/>
  <c r="E1773" i="7"/>
  <c r="E1774" i="7"/>
  <c r="E1775" i="7"/>
  <c r="E1776" i="7"/>
  <c r="E1777" i="7"/>
  <c r="E1778" i="7"/>
  <c r="E1779" i="7"/>
  <c r="E1780" i="7"/>
  <c r="E1781" i="7"/>
  <c r="E1782" i="7"/>
  <c r="E1783" i="7"/>
  <c r="E1784" i="7"/>
  <c r="E1785" i="7"/>
  <c r="E1786" i="7"/>
  <c r="E1787" i="7"/>
  <c r="E1788" i="7"/>
  <c r="E1789" i="7"/>
  <c r="E1790" i="7"/>
  <c r="E1791" i="7"/>
  <c r="E1792" i="7"/>
  <c r="E1793" i="7"/>
  <c r="E1794" i="7"/>
  <c r="E1795" i="7"/>
  <c r="E1796" i="7"/>
  <c r="E1797" i="7"/>
  <c r="E1798" i="7"/>
  <c r="E1799" i="7"/>
  <c r="E1800" i="7"/>
  <c r="E1801" i="7"/>
  <c r="E1802" i="7"/>
  <c r="E1803" i="7"/>
  <c r="E1804" i="7"/>
  <c r="E1805" i="7"/>
  <c r="E1806" i="7"/>
  <c r="E1807" i="7"/>
  <c r="E1808" i="7"/>
  <c r="E1809" i="7"/>
  <c r="E1810" i="7"/>
  <c r="E1811" i="7"/>
  <c r="E1812" i="7"/>
  <c r="E1813" i="7"/>
  <c r="E1814" i="7"/>
  <c r="E1815" i="7"/>
  <c r="E1816" i="7"/>
  <c r="E1817" i="7"/>
  <c r="E1818" i="7"/>
  <c r="E1819" i="7"/>
  <c r="E1820" i="7"/>
  <c r="E1821" i="7"/>
  <c r="E1822" i="7"/>
  <c r="E1823" i="7"/>
  <c r="E1824" i="7"/>
  <c r="E1825" i="7"/>
  <c r="E1826" i="7"/>
  <c r="E1827" i="7"/>
  <c r="E1828" i="7"/>
  <c r="E1829" i="7"/>
  <c r="E1830" i="7"/>
  <c r="E1831" i="7"/>
  <c r="E1832" i="7"/>
  <c r="E1833" i="7"/>
  <c r="E1834" i="7"/>
  <c r="E1835" i="7"/>
  <c r="E1836" i="7"/>
  <c r="E1837" i="7"/>
  <c r="E1838" i="7"/>
  <c r="E1839" i="7"/>
  <c r="E1840" i="7"/>
  <c r="E1841" i="7"/>
  <c r="E1842" i="7"/>
  <c r="E1843" i="7"/>
  <c r="E1844" i="7"/>
  <c r="E1845" i="7"/>
  <c r="E1846" i="7"/>
  <c r="E1847" i="7"/>
  <c r="E1848" i="7"/>
  <c r="E1849" i="7"/>
  <c r="E1850" i="7"/>
  <c r="E1851" i="7"/>
  <c r="E1852" i="7"/>
  <c r="E1853" i="7"/>
  <c r="E1854" i="7"/>
  <c r="E1855" i="7"/>
  <c r="E1856" i="7"/>
  <c r="E1857" i="7"/>
  <c r="E1858" i="7"/>
  <c r="E1859" i="7"/>
  <c r="E1860" i="7"/>
  <c r="E1861" i="7"/>
  <c r="E1862" i="7"/>
  <c r="E1863" i="7"/>
  <c r="E1864" i="7"/>
  <c r="E1865" i="7"/>
  <c r="E1866" i="7"/>
  <c r="E1867" i="7"/>
  <c r="E1868" i="7"/>
  <c r="E1869" i="7"/>
  <c r="E1870" i="7"/>
  <c r="E1871" i="7"/>
  <c r="E1872" i="7"/>
  <c r="E1873" i="7"/>
  <c r="E1874" i="7"/>
  <c r="E1875" i="7"/>
  <c r="E1876" i="7"/>
  <c r="E1877" i="7"/>
  <c r="E1878" i="7"/>
  <c r="E1879" i="7"/>
  <c r="E1880" i="7"/>
  <c r="E1881" i="7"/>
  <c r="E1882" i="7"/>
  <c r="E1883" i="7"/>
  <c r="E1884" i="7"/>
  <c r="E1885" i="7"/>
  <c r="E1886" i="7"/>
  <c r="E1887" i="7"/>
  <c r="E1888" i="7"/>
  <c r="E1889" i="7"/>
  <c r="E1890" i="7"/>
  <c r="E1891" i="7"/>
  <c r="E1892" i="7"/>
  <c r="E1893" i="7"/>
  <c r="E1894" i="7"/>
  <c r="E1895" i="7"/>
  <c r="E1896" i="7"/>
  <c r="E1897" i="7"/>
  <c r="E1898" i="7"/>
  <c r="E1899" i="7"/>
  <c r="E1900" i="7"/>
  <c r="E1901" i="7"/>
  <c r="E1902" i="7"/>
  <c r="E1903" i="7"/>
  <c r="E1904" i="7"/>
  <c r="E1905" i="7"/>
  <c r="E1906" i="7"/>
  <c r="E1907" i="7"/>
  <c r="E1908" i="7"/>
  <c r="E1909" i="7"/>
  <c r="E1910" i="7"/>
  <c r="E1911" i="7"/>
  <c r="E1912" i="7"/>
  <c r="E1913" i="7"/>
  <c r="E1914" i="7"/>
  <c r="E1915" i="7"/>
  <c r="E1916" i="7"/>
  <c r="E1917" i="7"/>
  <c r="E1918" i="7"/>
  <c r="E1919" i="7"/>
  <c r="E1920" i="7"/>
  <c r="E1921" i="7"/>
  <c r="E1922" i="7"/>
  <c r="E1923" i="7"/>
  <c r="E1924" i="7"/>
  <c r="E1925" i="7"/>
  <c r="E1926" i="7"/>
  <c r="E1927" i="7"/>
  <c r="E1928" i="7"/>
  <c r="E1929" i="7"/>
  <c r="E1930" i="7"/>
  <c r="E1931" i="7"/>
  <c r="E1932" i="7"/>
  <c r="E1933" i="7"/>
  <c r="E1934" i="7"/>
  <c r="E1935" i="7"/>
  <c r="E1936" i="7"/>
  <c r="E1937" i="7"/>
  <c r="E1938" i="7"/>
  <c r="E1939" i="7"/>
  <c r="E1940" i="7"/>
  <c r="E1941" i="7"/>
  <c r="E1942" i="7"/>
  <c r="E1943" i="7"/>
  <c r="E1944" i="7"/>
  <c r="E1945" i="7"/>
  <c r="E1946" i="7"/>
  <c r="E1947" i="7"/>
  <c r="E1948" i="7"/>
  <c r="E1949" i="7"/>
  <c r="E1950" i="7"/>
  <c r="E1951" i="7"/>
  <c r="E1952" i="7"/>
  <c r="E1953" i="7"/>
  <c r="E1954" i="7"/>
  <c r="E1955" i="7"/>
  <c r="E1956" i="7"/>
  <c r="E1957" i="7"/>
  <c r="E1958" i="7"/>
  <c r="E1959" i="7"/>
  <c r="E1960" i="7"/>
  <c r="E1961" i="7"/>
  <c r="E1962" i="7"/>
  <c r="E1963" i="7"/>
  <c r="E1964" i="7"/>
  <c r="E1965" i="7"/>
  <c r="E1966" i="7"/>
  <c r="E1967" i="7"/>
  <c r="E1968" i="7"/>
  <c r="E1969" i="7"/>
  <c r="E1970" i="7"/>
  <c r="E1971" i="7"/>
  <c r="E1972" i="7"/>
  <c r="E1973" i="7"/>
  <c r="E1974" i="7"/>
  <c r="E1975" i="7"/>
  <c r="E1976" i="7"/>
  <c r="E1977" i="7"/>
  <c r="E1978" i="7"/>
  <c r="E1979" i="7"/>
  <c r="E1980" i="7"/>
  <c r="E1981" i="7"/>
  <c r="E1982" i="7"/>
  <c r="E1983" i="7"/>
  <c r="E1984" i="7"/>
  <c r="E1985" i="7"/>
  <c r="E1986" i="7"/>
  <c r="E1987" i="7"/>
  <c r="E1988" i="7"/>
  <c r="E1989" i="7"/>
  <c r="E1990" i="7"/>
  <c r="E1991" i="7"/>
  <c r="E1992" i="7"/>
  <c r="E1993" i="7"/>
  <c r="E1994" i="7"/>
  <c r="E1995" i="7"/>
  <c r="E1996" i="7"/>
  <c r="E1997" i="7"/>
  <c r="E1998" i="7"/>
  <c r="E1999" i="7"/>
  <c r="E2000" i="7"/>
  <c r="E2001" i="7"/>
  <c r="E2002" i="7"/>
  <c r="E2003" i="7"/>
  <c r="E2004" i="7"/>
  <c r="E2005" i="7"/>
  <c r="E2006" i="7"/>
  <c r="E2007" i="7"/>
  <c r="E2008" i="7"/>
  <c r="E2009" i="7"/>
  <c r="E2010" i="7"/>
  <c r="E2011" i="7"/>
  <c r="E2012" i="7"/>
  <c r="E2013" i="7"/>
  <c r="E2014" i="7"/>
  <c r="E2015" i="7"/>
  <c r="E2016" i="7"/>
  <c r="E2017" i="7"/>
  <c r="E2018" i="7"/>
  <c r="E2019" i="7"/>
  <c r="E2020" i="7"/>
  <c r="E2021" i="7"/>
  <c r="E2022" i="7"/>
  <c r="E2023" i="7"/>
  <c r="E2024" i="7"/>
  <c r="E2025" i="7"/>
  <c r="E2026" i="7"/>
  <c r="E2027" i="7"/>
  <c r="E2028" i="7"/>
  <c r="E2029" i="7"/>
  <c r="E2030" i="7"/>
  <c r="E2031" i="7"/>
  <c r="E2032" i="7"/>
  <c r="E2033" i="7"/>
  <c r="E2034" i="7"/>
  <c r="E2035" i="7"/>
  <c r="E2036" i="7"/>
  <c r="E2037" i="7"/>
  <c r="E2038" i="7"/>
  <c r="E2039" i="7"/>
  <c r="E2040" i="7"/>
  <c r="E2041" i="7"/>
  <c r="E2042" i="7"/>
  <c r="E2043" i="7"/>
  <c r="E2044" i="7"/>
  <c r="E2045" i="7"/>
  <c r="E2046" i="7"/>
  <c r="E2047" i="7"/>
  <c r="E2048" i="7"/>
  <c r="E2049" i="7"/>
  <c r="E2050" i="7"/>
  <c r="E2051" i="7"/>
  <c r="E2052" i="7"/>
  <c r="E2053" i="7"/>
  <c r="E2054" i="7"/>
  <c r="E2055" i="7"/>
  <c r="E2056" i="7"/>
  <c r="E2057" i="7"/>
  <c r="E2058" i="7"/>
  <c r="E2059" i="7"/>
  <c r="E2060" i="7"/>
  <c r="E2061" i="7"/>
  <c r="E2062" i="7"/>
  <c r="E2063" i="7"/>
  <c r="E2064" i="7"/>
  <c r="E2065" i="7"/>
  <c r="E2066" i="7"/>
  <c r="E2067" i="7"/>
  <c r="E2068" i="7"/>
  <c r="E2069" i="7"/>
  <c r="E2070" i="7"/>
  <c r="E2071" i="7"/>
  <c r="E2072" i="7"/>
  <c r="E2073" i="7"/>
  <c r="E2074" i="7"/>
  <c r="E2075" i="7"/>
  <c r="E2076" i="7"/>
  <c r="E2077" i="7"/>
  <c r="E2078" i="7"/>
  <c r="E2079" i="7"/>
  <c r="E2080" i="7"/>
  <c r="E2081" i="7"/>
  <c r="E2082" i="7"/>
  <c r="E2083" i="7"/>
  <c r="E2084" i="7"/>
  <c r="E2085" i="7"/>
  <c r="E2086" i="7"/>
  <c r="E2087" i="7"/>
  <c r="E2088" i="7"/>
  <c r="E2089" i="7"/>
  <c r="E2090" i="7"/>
  <c r="E2091" i="7"/>
  <c r="E2092" i="7"/>
  <c r="E2093" i="7"/>
  <c r="E2094" i="7"/>
  <c r="E2095" i="7"/>
  <c r="E2096" i="7"/>
  <c r="E2097" i="7"/>
  <c r="E2098" i="7"/>
  <c r="E2099" i="7"/>
  <c r="E2100" i="7"/>
  <c r="E2101" i="7"/>
  <c r="E2102" i="7"/>
  <c r="E2103" i="7"/>
  <c r="E2104" i="7"/>
  <c r="E2105" i="7"/>
  <c r="E2106" i="7"/>
  <c r="E2107" i="7"/>
  <c r="E2108" i="7"/>
  <c r="E2109" i="7"/>
  <c r="E2110" i="7"/>
  <c r="E2111" i="7"/>
  <c r="E2112" i="7"/>
  <c r="E2113" i="7"/>
  <c r="E2114" i="7"/>
  <c r="E2115" i="7"/>
  <c r="E2116" i="7"/>
  <c r="E2117" i="7"/>
  <c r="E2118" i="7"/>
  <c r="E2119" i="7"/>
  <c r="E2120" i="7"/>
  <c r="E2121" i="7"/>
  <c r="E2122" i="7"/>
  <c r="E2123" i="7"/>
  <c r="E2124" i="7"/>
  <c r="E2125" i="7"/>
  <c r="E2126" i="7"/>
  <c r="E2127" i="7"/>
  <c r="E2128" i="7"/>
  <c r="E2129" i="7"/>
  <c r="E2130" i="7"/>
  <c r="E2131" i="7"/>
  <c r="E2132" i="7"/>
  <c r="E2133" i="7"/>
  <c r="E2134" i="7"/>
  <c r="E2135" i="7"/>
  <c r="E2136" i="7"/>
  <c r="E2137" i="7"/>
  <c r="E2138" i="7"/>
  <c r="E2139" i="7"/>
  <c r="E2140" i="7"/>
  <c r="E2141" i="7"/>
  <c r="E2142" i="7"/>
  <c r="E2143" i="7"/>
  <c r="E2144" i="7"/>
  <c r="E2145" i="7"/>
  <c r="E2146" i="7"/>
  <c r="E2147" i="7"/>
  <c r="E2148" i="7"/>
  <c r="E2149" i="7"/>
  <c r="E2150" i="7"/>
  <c r="E2151" i="7"/>
  <c r="E2152" i="7"/>
  <c r="E2153" i="7"/>
  <c r="E2154" i="7"/>
  <c r="E2155" i="7"/>
  <c r="E2156" i="7"/>
  <c r="E2157" i="7"/>
  <c r="E2158" i="7"/>
  <c r="E2159" i="7"/>
  <c r="E2160" i="7"/>
  <c r="E2161" i="7"/>
  <c r="E2162" i="7"/>
  <c r="E2163" i="7"/>
  <c r="E2164" i="7"/>
  <c r="E2165" i="7"/>
  <c r="E2166" i="7"/>
  <c r="E2167" i="7"/>
  <c r="E2168" i="7"/>
  <c r="E2169" i="7"/>
  <c r="E2170" i="7"/>
  <c r="E2171" i="7"/>
  <c r="E2172" i="7"/>
  <c r="E2173" i="7"/>
  <c r="E2174" i="7"/>
  <c r="E2175" i="7"/>
  <c r="E2176" i="7"/>
  <c r="E2177" i="7"/>
  <c r="E2178" i="7"/>
  <c r="E2179" i="7"/>
  <c r="E2180" i="7"/>
  <c r="E2181" i="7"/>
  <c r="E2182" i="7"/>
  <c r="E2183" i="7"/>
  <c r="E2184" i="7"/>
  <c r="E2185" i="7"/>
  <c r="E2186" i="7"/>
  <c r="E2187" i="7"/>
  <c r="E2188" i="7"/>
  <c r="E2189" i="7"/>
  <c r="E2190" i="7"/>
  <c r="E2191" i="7"/>
  <c r="E2192" i="7"/>
  <c r="E2193" i="7"/>
  <c r="E2194" i="7"/>
  <c r="E2195" i="7"/>
  <c r="E2196" i="7"/>
  <c r="E2197" i="7"/>
  <c r="E2198" i="7"/>
  <c r="E2199" i="7"/>
  <c r="E2200" i="7"/>
  <c r="E2201" i="7"/>
  <c r="E2202" i="7"/>
  <c r="E2203" i="7"/>
  <c r="E2204" i="7"/>
  <c r="E2205" i="7"/>
  <c r="E2206" i="7"/>
  <c r="E2207" i="7"/>
  <c r="E2208" i="7"/>
  <c r="E2209" i="7"/>
  <c r="E2210" i="7"/>
  <c r="E2211" i="7"/>
  <c r="E2212" i="7"/>
  <c r="E2213" i="7"/>
  <c r="E2214" i="7"/>
  <c r="E2215" i="7"/>
  <c r="E2216" i="7"/>
  <c r="E2217" i="7"/>
  <c r="E2218" i="7"/>
  <c r="E2219" i="7"/>
  <c r="E2220" i="7"/>
  <c r="E2221" i="7"/>
  <c r="E2222" i="7"/>
  <c r="E2223" i="7"/>
  <c r="E2224" i="7"/>
  <c r="E2225" i="7"/>
  <c r="E2226" i="7"/>
  <c r="E2227" i="7"/>
  <c r="E2228" i="7"/>
  <c r="E2229" i="7"/>
  <c r="E2230" i="7"/>
  <c r="E2231" i="7"/>
  <c r="E2232" i="7"/>
  <c r="E2233" i="7"/>
  <c r="E2234" i="7"/>
  <c r="E2235" i="7"/>
  <c r="E2236" i="7"/>
  <c r="E2237" i="7"/>
  <c r="E2238" i="7"/>
  <c r="E2239" i="7"/>
  <c r="E2240" i="7"/>
  <c r="E2241" i="7"/>
  <c r="E2242" i="7"/>
  <c r="E2243" i="7"/>
  <c r="E2244" i="7"/>
  <c r="E2245" i="7"/>
  <c r="E2246" i="7"/>
  <c r="E2247" i="7"/>
  <c r="E2248" i="7"/>
  <c r="E2249" i="7"/>
  <c r="E2250" i="7"/>
  <c r="E2251" i="7"/>
  <c r="E2252" i="7"/>
  <c r="E2253" i="7"/>
  <c r="E2254" i="7"/>
  <c r="E2255" i="7"/>
  <c r="E2256" i="7"/>
  <c r="E2257" i="7"/>
  <c r="E2258" i="7"/>
  <c r="E2259" i="7"/>
  <c r="E2260" i="7"/>
  <c r="E2261" i="7"/>
  <c r="E2262" i="7"/>
  <c r="E2263" i="7"/>
  <c r="E2264" i="7"/>
  <c r="E2265" i="7"/>
  <c r="E2266" i="7"/>
  <c r="E2267" i="7"/>
  <c r="E2268" i="7"/>
  <c r="E2269" i="7"/>
  <c r="E2270" i="7"/>
  <c r="E2271" i="7"/>
  <c r="E2272" i="7"/>
  <c r="E2273" i="7"/>
  <c r="E2274" i="7"/>
  <c r="E2275" i="7"/>
  <c r="E2276" i="7"/>
  <c r="E2277" i="7"/>
  <c r="E2278" i="7"/>
  <c r="E2279" i="7"/>
  <c r="E2280" i="7"/>
  <c r="E2281" i="7"/>
  <c r="E2282" i="7"/>
  <c r="E2283" i="7"/>
  <c r="E2284" i="7"/>
  <c r="E2285" i="7"/>
  <c r="E2286" i="7"/>
  <c r="E2287" i="7"/>
  <c r="E2288" i="7"/>
  <c r="E2289" i="7"/>
  <c r="E2290" i="7"/>
  <c r="E2291" i="7"/>
  <c r="E2292" i="7"/>
  <c r="E2293" i="7"/>
  <c r="E2294" i="7"/>
  <c r="E2295" i="7"/>
  <c r="E2296" i="7"/>
  <c r="E2297" i="7"/>
  <c r="E2298" i="7"/>
  <c r="E2299" i="7"/>
  <c r="E2300" i="7"/>
  <c r="E2301" i="7"/>
  <c r="E2302" i="7"/>
  <c r="E2303" i="7"/>
  <c r="E2304" i="7"/>
  <c r="E2305" i="7"/>
  <c r="E2306" i="7"/>
  <c r="E2307" i="7"/>
  <c r="E2308" i="7"/>
  <c r="E2309" i="7"/>
  <c r="E2310" i="7"/>
  <c r="E2311" i="7"/>
  <c r="E2312" i="7"/>
  <c r="E2313" i="7"/>
  <c r="E2314" i="7"/>
  <c r="E2315" i="7"/>
  <c r="E2316" i="7"/>
  <c r="E2317" i="7"/>
  <c r="E2318" i="7"/>
  <c r="E2319" i="7"/>
  <c r="E2320" i="7"/>
  <c r="E2321" i="7"/>
  <c r="E2322" i="7"/>
  <c r="E2323" i="7"/>
  <c r="E2324" i="7"/>
  <c r="E2325" i="7"/>
  <c r="E2326" i="7"/>
  <c r="E2327" i="7"/>
  <c r="E2328" i="7"/>
  <c r="E2329" i="7"/>
  <c r="E2330" i="7"/>
  <c r="E2331" i="7"/>
  <c r="E2332" i="7"/>
  <c r="E2333" i="7"/>
  <c r="E2334" i="7"/>
  <c r="E2335" i="7"/>
  <c r="E2336" i="7"/>
  <c r="E2337" i="7"/>
  <c r="E2338" i="7"/>
  <c r="E2339" i="7"/>
  <c r="E2340" i="7"/>
  <c r="E2341" i="7"/>
  <c r="E2342" i="7"/>
  <c r="E2343" i="7"/>
  <c r="E2344" i="7"/>
  <c r="E2345" i="7"/>
  <c r="E2346" i="7"/>
  <c r="E2347" i="7"/>
  <c r="E2348" i="7"/>
  <c r="E2349" i="7"/>
  <c r="E2350" i="7"/>
  <c r="E2351" i="7"/>
  <c r="E2352" i="7"/>
  <c r="E2353" i="7"/>
  <c r="E2354" i="7"/>
  <c r="E2355" i="7"/>
  <c r="E2356" i="7"/>
  <c r="E2357" i="7"/>
  <c r="E2358" i="7"/>
  <c r="E2359" i="7"/>
  <c r="E2360" i="7"/>
  <c r="E2361" i="7"/>
  <c r="E2362" i="7"/>
  <c r="E2363" i="7"/>
  <c r="E2364" i="7"/>
  <c r="E2365" i="7"/>
  <c r="E2366" i="7"/>
  <c r="E2367" i="7"/>
  <c r="E2368" i="7"/>
  <c r="E2369" i="7"/>
  <c r="E2370" i="7"/>
  <c r="E2371" i="7"/>
  <c r="E2372" i="7"/>
  <c r="E2373" i="7"/>
  <c r="E2374" i="7"/>
  <c r="E2375" i="7"/>
  <c r="E2376" i="7"/>
  <c r="E2377" i="7"/>
  <c r="E2378" i="7"/>
  <c r="E2379" i="7"/>
  <c r="E2380" i="7"/>
  <c r="E2381" i="7"/>
  <c r="E2382" i="7"/>
  <c r="E2383" i="7"/>
  <c r="E2384" i="7"/>
  <c r="E2385" i="7"/>
  <c r="E2386" i="7"/>
  <c r="E2387" i="7"/>
  <c r="E2388" i="7"/>
  <c r="E2389" i="7"/>
  <c r="E2390" i="7"/>
  <c r="E2391" i="7"/>
  <c r="E2392" i="7"/>
  <c r="E2393" i="7"/>
  <c r="E2394" i="7"/>
  <c r="E2395" i="7"/>
  <c r="E2396" i="7"/>
  <c r="E2397" i="7"/>
  <c r="E2398" i="7"/>
  <c r="E2399" i="7"/>
  <c r="E2400" i="7"/>
  <c r="E2401" i="7"/>
  <c r="E2402" i="7"/>
  <c r="E2403" i="7"/>
  <c r="E2404" i="7"/>
  <c r="E2405" i="7"/>
  <c r="E2406" i="7"/>
  <c r="E2407" i="7"/>
  <c r="E2408" i="7"/>
  <c r="E2409" i="7"/>
  <c r="E2410" i="7"/>
  <c r="E2411" i="7"/>
  <c r="E2412" i="7"/>
  <c r="E2413" i="7"/>
  <c r="E2414" i="7"/>
  <c r="E2415" i="7"/>
  <c r="E2416" i="7"/>
  <c r="E2417" i="7"/>
  <c r="E2418" i="7"/>
  <c r="E2419" i="7"/>
  <c r="E2420" i="7"/>
  <c r="E2421" i="7"/>
  <c r="E2422" i="7"/>
  <c r="E2423" i="7"/>
  <c r="E2424" i="7"/>
  <c r="E2425" i="7"/>
  <c r="E2426" i="7"/>
  <c r="E2427" i="7"/>
  <c r="E2428" i="7"/>
  <c r="E2429" i="7"/>
  <c r="E2430" i="7"/>
  <c r="E2431" i="7"/>
  <c r="E2432" i="7"/>
  <c r="E2433" i="7"/>
  <c r="E2434" i="7"/>
  <c r="E2435" i="7"/>
  <c r="E2436" i="7"/>
  <c r="E2437" i="7"/>
  <c r="E2438" i="7"/>
  <c r="E2439" i="7"/>
  <c r="E2440" i="7"/>
  <c r="E2441" i="7"/>
  <c r="E2442" i="7"/>
  <c r="E2443" i="7"/>
  <c r="E2444" i="7"/>
  <c r="E2445" i="7"/>
  <c r="E2446" i="7"/>
  <c r="E2447" i="7"/>
  <c r="E2448" i="7"/>
  <c r="E2449" i="7"/>
  <c r="E2450" i="7"/>
  <c r="E2451" i="7"/>
  <c r="E2452" i="7"/>
  <c r="E2453" i="7"/>
  <c r="E2454" i="7"/>
  <c r="E2455" i="7"/>
  <c r="E2456" i="7"/>
  <c r="E2457" i="7"/>
  <c r="E2458" i="7"/>
  <c r="E2459" i="7"/>
  <c r="E2460" i="7"/>
  <c r="E2461" i="7"/>
  <c r="E2462" i="7"/>
  <c r="E2463" i="7"/>
  <c r="E2464" i="7"/>
  <c r="E2465" i="7"/>
  <c r="E2466" i="7"/>
  <c r="E2467" i="7"/>
  <c r="E2468" i="7"/>
  <c r="E2469" i="7"/>
  <c r="E2470" i="7"/>
  <c r="E2471" i="7"/>
  <c r="E2472" i="7"/>
  <c r="E2473" i="7"/>
  <c r="E2474" i="7"/>
  <c r="E2475" i="7"/>
  <c r="E2476" i="7"/>
  <c r="E2477" i="7"/>
  <c r="E2478" i="7"/>
  <c r="E2479" i="7"/>
  <c r="E2480" i="7"/>
  <c r="E2481" i="7"/>
  <c r="E2482" i="7"/>
  <c r="E2483" i="7"/>
  <c r="E2484" i="7"/>
  <c r="E2485" i="7"/>
  <c r="E2486" i="7"/>
  <c r="E2487" i="7"/>
  <c r="E2488" i="7"/>
  <c r="E2489" i="7"/>
  <c r="E2490" i="7"/>
  <c r="E2491" i="7"/>
  <c r="E2492" i="7"/>
  <c r="E2493" i="7"/>
  <c r="E2494" i="7"/>
  <c r="E2495" i="7"/>
  <c r="E2496" i="7"/>
  <c r="E2497" i="7"/>
  <c r="E2498" i="7"/>
  <c r="E2499" i="7"/>
  <c r="E2500" i="7"/>
  <c r="E2501" i="7"/>
  <c r="E2502" i="7"/>
  <c r="E2503" i="7"/>
  <c r="E2504" i="7"/>
  <c r="E2505" i="7"/>
  <c r="E2506" i="7"/>
  <c r="E2507" i="7"/>
  <c r="E2508" i="7"/>
  <c r="E2509" i="7"/>
  <c r="E2510" i="7"/>
  <c r="E2511" i="7"/>
  <c r="E2512" i="7"/>
  <c r="E2513" i="7"/>
  <c r="E2514" i="7"/>
  <c r="E2515" i="7"/>
  <c r="E2516" i="7"/>
  <c r="E2517" i="7"/>
  <c r="E2518" i="7"/>
  <c r="E2519" i="7"/>
  <c r="E2520" i="7"/>
  <c r="E2521" i="7"/>
  <c r="E2522" i="7"/>
  <c r="E2523" i="7"/>
  <c r="E2524" i="7"/>
  <c r="E2525" i="7"/>
  <c r="E2526" i="7"/>
  <c r="E2527" i="7"/>
  <c r="E2528" i="7"/>
  <c r="E2529" i="7"/>
  <c r="E2530" i="7"/>
  <c r="E2531" i="7"/>
  <c r="E2532" i="7"/>
  <c r="E2533" i="7"/>
  <c r="E2534" i="7"/>
  <c r="E2535" i="7"/>
  <c r="E2536" i="7"/>
  <c r="E2537" i="7"/>
  <c r="E2538" i="7"/>
  <c r="E2539" i="7"/>
  <c r="E2540" i="7"/>
  <c r="E2541" i="7"/>
  <c r="E2542" i="7"/>
  <c r="E2543" i="7"/>
  <c r="E2544" i="7"/>
  <c r="E2545" i="7"/>
  <c r="E2546" i="7"/>
  <c r="E2547" i="7"/>
  <c r="E2548" i="7"/>
  <c r="E2549" i="7"/>
  <c r="E2550" i="7"/>
  <c r="E2551" i="7"/>
  <c r="E2552" i="7"/>
  <c r="E2553" i="7"/>
  <c r="E2554" i="7"/>
  <c r="E2555" i="7"/>
  <c r="E2556" i="7"/>
  <c r="E2557" i="7"/>
  <c r="E2558" i="7"/>
  <c r="E2559" i="7"/>
  <c r="E2560" i="7"/>
  <c r="E2561" i="7"/>
  <c r="E2562" i="7"/>
  <c r="E2563" i="7"/>
  <c r="E2564" i="7"/>
  <c r="E2565" i="7"/>
  <c r="E2566" i="7"/>
  <c r="E2567" i="7"/>
  <c r="E2568" i="7"/>
  <c r="E2569" i="7"/>
  <c r="E2570" i="7"/>
  <c r="E2571" i="7"/>
  <c r="E2572" i="7"/>
  <c r="E2573" i="7"/>
  <c r="E2574" i="7"/>
  <c r="E2575" i="7"/>
  <c r="E2576" i="7"/>
  <c r="E2577" i="7"/>
  <c r="E2578" i="7"/>
  <c r="E2579" i="7"/>
  <c r="E2580" i="7"/>
  <c r="E2581" i="7"/>
  <c r="E2582" i="7"/>
  <c r="E2583" i="7"/>
  <c r="E2584" i="7"/>
  <c r="E2585" i="7"/>
  <c r="E2586" i="7"/>
  <c r="E2587" i="7"/>
  <c r="E2588" i="7"/>
  <c r="E2589" i="7"/>
  <c r="E2590" i="7"/>
  <c r="E2591" i="7"/>
  <c r="E2592" i="7"/>
  <c r="E2593" i="7"/>
  <c r="E2594" i="7"/>
  <c r="E2595" i="7"/>
  <c r="E2596" i="7"/>
  <c r="E2597" i="7"/>
  <c r="E2598" i="7"/>
  <c r="E2599" i="7"/>
  <c r="E2600" i="7"/>
  <c r="E2601" i="7"/>
  <c r="E2602" i="7"/>
  <c r="E2603" i="7"/>
  <c r="E2604" i="7"/>
  <c r="E2605" i="7"/>
  <c r="E2606" i="7"/>
  <c r="E2607" i="7"/>
  <c r="E2608" i="7"/>
  <c r="E2609" i="7"/>
  <c r="E2610" i="7"/>
  <c r="E2611" i="7"/>
  <c r="E2612" i="7"/>
  <c r="E2613" i="7"/>
  <c r="E2614" i="7"/>
  <c r="E2615" i="7"/>
  <c r="E2616" i="7"/>
  <c r="E2617" i="7"/>
  <c r="E2618" i="7"/>
  <c r="E2619" i="7"/>
  <c r="E2620" i="7"/>
  <c r="E2621" i="7"/>
  <c r="E2622" i="7"/>
  <c r="E2623" i="7"/>
  <c r="E2624" i="7"/>
  <c r="E2625" i="7"/>
  <c r="E2626" i="7"/>
  <c r="E2627" i="7"/>
  <c r="E2628" i="7"/>
  <c r="E2629" i="7"/>
  <c r="E2630" i="7"/>
  <c r="E2631" i="7"/>
  <c r="E2632" i="7"/>
  <c r="E2633" i="7"/>
  <c r="E2634" i="7"/>
  <c r="E2635" i="7"/>
  <c r="E2636" i="7"/>
  <c r="E2637" i="7"/>
  <c r="E2638" i="7"/>
  <c r="E2639" i="7"/>
  <c r="E2640" i="7"/>
  <c r="E2641" i="7"/>
  <c r="E2642" i="7"/>
  <c r="E2643" i="7"/>
  <c r="E2644" i="7"/>
  <c r="E2645" i="7"/>
  <c r="E2646" i="7"/>
  <c r="E2647" i="7"/>
  <c r="E2648" i="7"/>
  <c r="E2649" i="7"/>
  <c r="E2650" i="7"/>
  <c r="E2651" i="7"/>
  <c r="E2652" i="7"/>
  <c r="E2653" i="7"/>
  <c r="E2654" i="7"/>
  <c r="E2655" i="7"/>
  <c r="E2656" i="7"/>
  <c r="E2657" i="7"/>
  <c r="E2658" i="7"/>
  <c r="E2659" i="7"/>
  <c r="E2660" i="7"/>
  <c r="E2661" i="7"/>
  <c r="E2662" i="7"/>
  <c r="E2663" i="7"/>
  <c r="E2664" i="7"/>
  <c r="E2665" i="7"/>
  <c r="E2666" i="7"/>
  <c r="E2667" i="7"/>
  <c r="E2668" i="7"/>
  <c r="E2669" i="7"/>
  <c r="E2670" i="7"/>
  <c r="E2671" i="7"/>
  <c r="E2672" i="7"/>
  <c r="E2673" i="7"/>
  <c r="E2674" i="7"/>
  <c r="E2675" i="7"/>
  <c r="E2676" i="7"/>
  <c r="E2677" i="7"/>
  <c r="E2678" i="7"/>
  <c r="E2679" i="7"/>
  <c r="E2680" i="7"/>
  <c r="E2681" i="7"/>
  <c r="E2682" i="7"/>
  <c r="E2683" i="7"/>
  <c r="E2684" i="7"/>
  <c r="E2685" i="7"/>
  <c r="E2686" i="7"/>
  <c r="E2687" i="7"/>
  <c r="E2688" i="7"/>
  <c r="E2689" i="7"/>
  <c r="E2690" i="7"/>
  <c r="E2691" i="7"/>
  <c r="E2692" i="7"/>
  <c r="E2693" i="7"/>
  <c r="E2694" i="7"/>
  <c r="E2695" i="7"/>
  <c r="E2696" i="7"/>
  <c r="E2697" i="7"/>
  <c r="E2698" i="7"/>
  <c r="E2699" i="7"/>
  <c r="E2700" i="7"/>
  <c r="E2701" i="7"/>
  <c r="E2702" i="7"/>
  <c r="E2703" i="7"/>
  <c r="E2704" i="7"/>
  <c r="E2705" i="7"/>
  <c r="E2706" i="7"/>
  <c r="E2707" i="7"/>
  <c r="E2708" i="7"/>
  <c r="E2709" i="7"/>
  <c r="E2710" i="7"/>
  <c r="E2711" i="7"/>
  <c r="E2712" i="7"/>
  <c r="E2713" i="7"/>
  <c r="E2714" i="7"/>
  <c r="E2715" i="7"/>
  <c r="E2716" i="7"/>
  <c r="E2717" i="7"/>
  <c r="E2718" i="7"/>
  <c r="E2719" i="7"/>
  <c r="E2720" i="7"/>
  <c r="E2721" i="7"/>
  <c r="E2722" i="7"/>
  <c r="E2723" i="7"/>
  <c r="E2724" i="7"/>
  <c r="E2725" i="7"/>
  <c r="E2726" i="7"/>
  <c r="E2727" i="7"/>
  <c r="E2728" i="7"/>
  <c r="E2729" i="7"/>
  <c r="E2730" i="7"/>
  <c r="E2731" i="7"/>
  <c r="E2732" i="7"/>
  <c r="E2733" i="7"/>
  <c r="E2734" i="7"/>
  <c r="E2735" i="7"/>
  <c r="E2736" i="7"/>
  <c r="E2737" i="7"/>
  <c r="E2738" i="7"/>
  <c r="E2739" i="7"/>
  <c r="E2740" i="7"/>
  <c r="E2741" i="7"/>
  <c r="E2742" i="7"/>
  <c r="E2743" i="7"/>
  <c r="E2744" i="7"/>
  <c r="E2745" i="7"/>
  <c r="E2746" i="7"/>
  <c r="E2747" i="7"/>
  <c r="E2748" i="7"/>
  <c r="E2749" i="7"/>
  <c r="E2750" i="7"/>
  <c r="E2751" i="7"/>
  <c r="E2752" i="7"/>
  <c r="E2753" i="7"/>
  <c r="E2754" i="7"/>
  <c r="E2755" i="7"/>
  <c r="E2756" i="7"/>
  <c r="E2757" i="7"/>
  <c r="E2758" i="7"/>
  <c r="E2759" i="7"/>
  <c r="E2760" i="7"/>
  <c r="E2761" i="7"/>
  <c r="E2762" i="7"/>
  <c r="E2763" i="7"/>
  <c r="E2764" i="7"/>
  <c r="E2765" i="7"/>
  <c r="E2766" i="7"/>
  <c r="E2767" i="7"/>
  <c r="E2768" i="7"/>
  <c r="E2769" i="7"/>
  <c r="E2770" i="7"/>
  <c r="E2771" i="7"/>
  <c r="E2772" i="7"/>
  <c r="E2773" i="7"/>
  <c r="E2774" i="7"/>
  <c r="E2775" i="7"/>
  <c r="E2776" i="7"/>
  <c r="E2777" i="7"/>
  <c r="E2778" i="7"/>
  <c r="E2779" i="7"/>
  <c r="E2780" i="7"/>
  <c r="E2781" i="7"/>
  <c r="E2782" i="7"/>
  <c r="E2783" i="7"/>
  <c r="E2784" i="7"/>
  <c r="E2785" i="7"/>
  <c r="E2786" i="7"/>
  <c r="E2787" i="7"/>
  <c r="E2788" i="7"/>
  <c r="E2789" i="7"/>
  <c r="E2790" i="7"/>
  <c r="E2791" i="7"/>
  <c r="E2792" i="7"/>
  <c r="E2793" i="7"/>
  <c r="E2794" i="7"/>
  <c r="E2795" i="7"/>
  <c r="E2796" i="7"/>
  <c r="E2797" i="7"/>
  <c r="E2798" i="7"/>
  <c r="E2799" i="7"/>
  <c r="E2800" i="7"/>
  <c r="E2801" i="7"/>
  <c r="E2802" i="7"/>
  <c r="E2803" i="7"/>
  <c r="E2804" i="7"/>
  <c r="E2805" i="7"/>
  <c r="E2806" i="7"/>
  <c r="E2807" i="7"/>
  <c r="E2808" i="7"/>
  <c r="E2809" i="7"/>
  <c r="E2810" i="7"/>
  <c r="E2811" i="7"/>
  <c r="E2812" i="7"/>
  <c r="E2813" i="7"/>
  <c r="E2814" i="7"/>
  <c r="E2815" i="7"/>
  <c r="E2816" i="7"/>
  <c r="E2817" i="7"/>
  <c r="E2818" i="7"/>
  <c r="E2819" i="7"/>
  <c r="E2820" i="7"/>
  <c r="E2821" i="7"/>
  <c r="E2822" i="7"/>
  <c r="E2823" i="7"/>
  <c r="E2824" i="7"/>
  <c r="E2825" i="7"/>
  <c r="E2826" i="7"/>
  <c r="E2827" i="7"/>
  <c r="E2828" i="7"/>
  <c r="E2829" i="7"/>
  <c r="E2830" i="7"/>
  <c r="E2831" i="7"/>
  <c r="E2832" i="7"/>
  <c r="E2833" i="7"/>
  <c r="E2834" i="7"/>
  <c r="E2835" i="7"/>
  <c r="E2836" i="7"/>
  <c r="E2837" i="7"/>
  <c r="E2838" i="7"/>
  <c r="E2839" i="7"/>
  <c r="E2840" i="7"/>
  <c r="E2841" i="7"/>
  <c r="E2842" i="7"/>
  <c r="E2843" i="7"/>
  <c r="E2844" i="7"/>
  <c r="E2845" i="7"/>
  <c r="E2846" i="7"/>
  <c r="E2847" i="7"/>
  <c r="E2848" i="7"/>
  <c r="E2849" i="7"/>
  <c r="E2850" i="7"/>
  <c r="E2851" i="7"/>
  <c r="E2852" i="7"/>
  <c r="E2853" i="7"/>
  <c r="E2854" i="7"/>
  <c r="E2855" i="7"/>
  <c r="E2856" i="7"/>
  <c r="E2857" i="7"/>
  <c r="E2858" i="7"/>
  <c r="E2859" i="7"/>
  <c r="E2860" i="7"/>
  <c r="E2861" i="7"/>
  <c r="E2862" i="7"/>
  <c r="E2863" i="7"/>
  <c r="E2864" i="7"/>
  <c r="E2865" i="7"/>
  <c r="E2866" i="7"/>
  <c r="E2867" i="7"/>
  <c r="E2868" i="7"/>
  <c r="E2869" i="7"/>
  <c r="E2870" i="7"/>
  <c r="E2871" i="7"/>
  <c r="E2872" i="7"/>
  <c r="E2873" i="7"/>
  <c r="E2874" i="7"/>
  <c r="E2875" i="7"/>
  <c r="E2876" i="7"/>
  <c r="E2877" i="7"/>
  <c r="E2878" i="7"/>
  <c r="E2879" i="7"/>
  <c r="E2880" i="7"/>
  <c r="E2881" i="7"/>
  <c r="E2882" i="7"/>
  <c r="E2883" i="7"/>
  <c r="E2884" i="7"/>
  <c r="E2885" i="7"/>
  <c r="E2886" i="7"/>
  <c r="E2887" i="7"/>
  <c r="E2888" i="7"/>
  <c r="E2889" i="7"/>
  <c r="E2890" i="7"/>
  <c r="E2891" i="7"/>
  <c r="E2892" i="7"/>
  <c r="E2893" i="7"/>
  <c r="E2894" i="7"/>
  <c r="E2895" i="7"/>
  <c r="E2896" i="7"/>
  <c r="E2897" i="7"/>
  <c r="E2898" i="7"/>
  <c r="E2899" i="7"/>
  <c r="E2900" i="7"/>
  <c r="E2901" i="7"/>
  <c r="E2902" i="7"/>
  <c r="E2903" i="7"/>
  <c r="E2904" i="7"/>
  <c r="E2905" i="7"/>
  <c r="E2906" i="7"/>
  <c r="E2907" i="7"/>
  <c r="E2908" i="7"/>
  <c r="E2909" i="7"/>
  <c r="E2910" i="7"/>
  <c r="E2911" i="7"/>
  <c r="E2912" i="7"/>
  <c r="E2913" i="7"/>
  <c r="E2914" i="7"/>
  <c r="E2915" i="7"/>
  <c r="E2916" i="7"/>
  <c r="E2917" i="7"/>
  <c r="E2918" i="7"/>
  <c r="E2919" i="7"/>
  <c r="E2920" i="7"/>
  <c r="E2921" i="7"/>
  <c r="E2922" i="7"/>
  <c r="E2923" i="7"/>
  <c r="E2924" i="7"/>
  <c r="E2925" i="7"/>
  <c r="E2926" i="7"/>
  <c r="E2927" i="7"/>
  <c r="E2928" i="7"/>
  <c r="E2929" i="7"/>
  <c r="E2930" i="7"/>
  <c r="E2931" i="7"/>
  <c r="E2932" i="7"/>
  <c r="E2933" i="7"/>
  <c r="E2934" i="7"/>
  <c r="E2935" i="7"/>
  <c r="E2936" i="7"/>
  <c r="E2937" i="7"/>
  <c r="E2938" i="7"/>
  <c r="E2939" i="7"/>
  <c r="E2940" i="7"/>
  <c r="E2941" i="7"/>
  <c r="E2942" i="7"/>
  <c r="E2943" i="7"/>
  <c r="E2944" i="7"/>
  <c r="E2945" i="7"/>
  <c r="E2946" i="7"/>
  <c r="E2947" i="7"/>
  <c r="E2948" i="7"/>
  <c r="E2949" i="7"/>
  <c r="E2950" i="7"/>
  <c r="E2951" i="7"/>
  <c r="E2952" i="7"/>
  <c r="E2953" i="7"/>
  <c r="E2954" i="7"/>
  <c r="E2955" i="7"/>
  <c r="E2956" i="7"/>
  <c r="E2957" i="7"/>
  <c r="E2958" i="7"/>
  <c r="E2959" i="7"/>
  <c r="E2960" i="7"/>
  <c r="E2961" i="7"/>
  <c r="E2962" i="7"/>
  <c r="E2963" i="7"/>
  <c r="E2964" i="7"/>
  <c r="E2965" i="7"/>
  <c r="E2966" i="7"/>
  <c r="E2967" i="7"/>
  <c r="E2968" i="7"/>
  <c r="E2969" i="7"/>
  <c r="E2970" i="7"/>
  <c r="E2971" i="7"/>
  <c r="E2972" i="7"/>
  <c r="E2973" i="7"/>
  <c r="E2974" i="7"/>
  <c r="E2975" i="7"/>
  <c r="E2976" i="7"/>
  <c r="E2977" i="7"/>
  <c r="E2978" i="7"/>
  <c r="E2979" i="7"/>
  <c r="E2980" i="7"/>
  <c r="E2981" i="7"/>
  <c r="E2982" i="7"/>
  <c r="E2983" i="7"/>
  <c r="E2984" i="7"/>
  <c r="E2985" i="7"/>
  <c r="E2986" i="7"/>
  <c r="E2987" i="7"/>
  <c r="E2988" i="7"/>
  <c r="E2989" i="7"/>
  <c r="E2990" i="7"/>
  <c r="E2991" i="7"/>
  <c r="E2992" i="7"/>
  <c r="E2993" i="7"/>
  <c r="E2994" i="7"/>
  <c r="E2995" i="7"/>
  <c r="E2996" i="7"/>
  <c r="E2997" i="7"/>
  <c r="E2998" i="7"/>
  <c r="E2999" i="7"/>
  <c r="E3000" i="7"/>
  <c r="E3001" i="7"/>
  <c r="E3002" i="7"/>
  <c r="E3003" i="7"/>
  <c r="E3004" i="7"/>
  <c r="E3005" i="7"/>
  <c r="E3006" i="7"/>
  <c r="E3007" i="7"/>
  <c r="E3008" i="7"/>
  <c r="E3009" i="7"/>
  <c r="E3010" i="7"/>
  <c r="E3011" i="7"/>
  <c r="E3012" i="7"/>
  <c r="E3013" i="7"/>
  <c r="E3014" i="7"/>
  <c r="E3015" i="7"/>
  <c r="E3016" i="7"/>
  <c r="E3017" i="7"/>
  <c r="E3018" i="7"/>
  <c r="E3019" i="7"/>
  <c r="E3020" i="7"/>
  <c r="E3021" i="7"/>
  <c r="E3022" i="7"/>
  <c r="E3023" i="7"/>
  <c r="E3024" i="7"/>
  <c r="E3025" i="7"/>
  <c r="E3026" i="7"/>
  <c r="E3027" i="7"/>
  <c r="E3028" i="7"/>
  <c r="E3029" i="7"/>
  <c r="E3030" i="7"/>
  <c r="E3031" i="7"/>
  <c r="E3032" i="7"/>
  <c r="E3033" i="7"/>
  <c r="E3034" i="7"/>
  <c r="E3035" i="7"/>
  <c r="E3036" i="7"/>
  <c r="E3037" i="7"/>
  <c r="E3038" i="7"/>
  <c r="E3039" i="7"/>
  <c r="E3040" i="7"/>
  <c r="E3041" i="7"/>
  <c r="E3042" i="7"/>
  <c r="E3043" i="7"/>
  <c r="E3044" i="7"/>
  <c r="E3045" i="7"/>
  <c r="E3046" i="7"/>
  <c r="E3047" i="7"/>
  <c r="E3048" i="7"/>
  <c r="E3049" i="7"/>
  <c r="E3050" i="7"/>
  <c r="E3051" i="7"/>
  <c r="E3052" i="7"/>
  <c r="E3053" i="7"/>
  <c r="E3054" i="7"/>
  <c r="E3055" i="7"/>
  <c r="E3056" i="7"/>
  <c r="E3057" i="7"/>
  <c r="E3058" i="7"/>
  <c r="E3059" i="7"/>
  <c r="E3060" i="7"/>
  <c r="E3061" i="7"/>
  <c r="E3062" i="7"/>
  <c r="E3063" i="7"/>
  <c r="E3064" i="7"/>
  <c r="E3065" i="7"/>
  <c r="E3066" i="7"/>
  <c r="E3067" i="7"/>
  <c r="E3068" i="7"/>
  <c r="E3069" i="7"/>
  <c r="E3070" i="7"/>
  <c r="E3071" i="7"/>
  <c r="E3072" i="7"/>
  <c r="E3073" i="7"/>
  <c r="E3074" i="7"/>
  <c r="E3075" i="7"/>
  <c r="E3076" i="7"/>
  <c r="E3077" i="7"/>
  <c r="E3078" i="7"/>
  <c r="E3079" i="7"/>
  <c r="E3080" i="7"/>
  <c r="E3081" i="7"/>
  <c r="E3082" i="7"/>
  <c r="E3083" i="7"/>
  <c r="E3084" i="7"/>
  <c r="E3085" i="7"/>
  <c r="E3086" i="7"/>
  <c r="E3087" i="7"/>
  <c r="E3088" i="7"/>
  <c r="E3089" i="7"/>
  <c r="E3090" i="7"/>
  <c r="E3091" i="7"/>
  <c r="E3092" i="7"/>
  <c r="E3093" i="7"/>
  <c r="E3094" i="7"/>
  <c r="E3095" i="7"/>
  <c r="E3096" i="7"/>
  <c r="E3097" i="7"/>
  <c r="E3098" i="7"/>
  <c r="E3099" i="7"/>
  <c r="E3100" i="7"/>
  <c r="E3101" i="7"/>
  <c r="E3102" i="7"/>
  <c r="E3103" i="7"/>
  <c r="E3104" i="7"/>
  <c r="E3105" i="7"/>
  <c r="E3106" i="7"/>
  <c r="E3107" i="7"/>
  <c r="E3108" i="7"/>
  <c r="E3109" i="7"/>
  <c r="E3110" i="7"/>
  <c r="E3111" i="7"/>
  <c r="E3112" i="7"/>
  <c r="E3113" i="7"/>
  <c r="E3114" i="7"/>
  <c r="E3115" i="7"/>
  <c r="E3116" i="7"/>
  <c r="E3117" i="7"/>
  <c r="E3118" i="7"/>
  <c r="E3119" i="7"/>
  <c r="E3120" i="7"/>
  <c r="E3121" i="7"/>
  <c r="E3122" i="7"/>
  <c r="E3123" i="7"/>
  <c r="E3124" i="7"/>
  <c r="E3125" i="7"/>
  <c r="E3126" i="7"/>
  <c r="E3127" i="7"/>
  <c r="E3128" i="7"/>
  <c r="E3129" i="7"/>
  <c r="E3130" i="7"/>
  <c r="E3131" i="7"/>
  <c r="E3132" i="7"/>
  <c r="E3133" i="7"/>
  <c r="E3134" i="7"/>
  <c r="E3135" i="7"/>
  <c r="E3136" i="7"/>
  <c r="E3137" i="7"/>
  <c r="E3138" i="7"/>
  <c r="E3139" i="7"/>
  <c r="E3140" i="7"/>
  <c r="E3141" i="7"/>
  <c r="E3142" i="7"/>
  <c r="E3143" i="7"/>
  <c r="E3144" i="7"/>
  <c r="E3145" i="7"/>
  <c r="E3146" i="7"/>
  <c r="E3147" i="7"/>
  <c r="E3148" i="7"/>
  <c r="E3149" i="7"/>
  <c r="E3150" i="7"/>
  <c r="E3151" i="7"/>
  <c r="E3152" i="7"/>
  <c r="E3153" i="7"/>
  <c r="E3154" i="7"/>
  <c r="E3155" i="7"/>
  <c r="E3156" i="7"/>
  <c r="E3157" i="7"/>
  <c r="E3158" i="7"/>
  <c r="E3159" i="7"/>
  <c r="E3160" i="7"/>
  <c r="E3161" i="7"/>
  <c r="E3162" i="7"/>
  <c r="E3163" i="7"/>
  <c r="E3164" i="7"/>
  <c r="E3165" i="7"/>
  <c r="E3166" i="7"/>
  <c r="E3167" i="7"/>
  <c r="E3168" i="7"/>
  <c r="E3169" i="7"/>
  <c r="E3170" i="7"/>
  <c r="E3171" i="7"/>
  <c r="E3172" i="7"/>
  <c r="E3173" i="7"/>
  <c r="E3174" i="7"/>
  <c r="E3175" i="7"/>
  <c r="E3176" i="7"/>
  <c r="E3177" i="7"/>
  <c r="E3178" i="7"/>
  <c r="E3179" i="7"/>
  <c r="E3180" i="7"/>
  <c r="E3181" i="7"/>
  <c r="E3182" i="7"/>
  <c r="E3183" i="7"/>
  <c r="E3184" i="7"/>
  <c r="E3185" i="7"/>
  <c r="E3186" i="7"/>
  <c r="E3187" i="7"/>
  <c r="E3188" i="7"/>
  <c r="E3189" i="7"/>
  <c r="E3190" i="7"/>
  <c r="E3191" i="7"/>
  <c r="E3192" i="7"/>
  <c r="E3193" i="7"/>
  <c r="E3194" i="7"/>
  <c r="E3195" i="7"/>
  <c r="E3196" i="7"/>
  <c r="E3197" i="7"/>
  <c r="E3198" i="7"/>
  <c r="E3199" i="7"/>
  <c r="E3200" i="7"/>
  <c r="E3201" i="7"/>
  <c r="E3202" i="7"/>
  <c r="E3203" i="7"/>
  <c r="E3204" i="7"/>
  <c r="E3205" i="7"/>
  <c r="E3206" i="7"/>
  <c r="E3207" i="7"/>
  <c r="E3208" i="7"/>
  <c r="E3209" i="7"/>
  <c r="E3210" i="7"/>
  <c r="E3211" i="7"/>
  <c r="E3212" i="7"/>
  <c r="E3213" i="7"/>
  <c r="E3214" i="7"/>
  <c r="E3215" i="7"/>
  <c r="E3216" i="7"/>
  <c r="E3217" i="7"/>
  <c r="E3218" i="7"/>
  <c r="E3219" i="7"/>
  <c r="E3220" i="7"/>
  <c r="E3221" i="7"/>
  <c r="E3222" i="7"/>
  <c r="E3223" i="7"/>
  <c r="E3224" i="7"/>
  <c r="E3225" i="7"/>
  <c r="E3226" i="7"/>
  <c r="E3227" i="7"/>
  <c r="E3228" i="7"/>
  <c r="E3229" i="7"/>
  <c r="E3230" i="7"/>
  <c r="E3231" i="7"/>
  <c r="E3232" i="7"/>
  <c r="E3233" i="7"/>
  <c r="E3234" i="7"/>
  <c r="E3235" i="7"/>
  <c r="E3236" i="7"/>
  <c r="E3237" i="7"/>
  <c r="E3238" i="7"/>
  <c r="E3239" i="7"/>
  <c r="E3240" i="7"/>
  <c r="E3241" i="7"/>
  <c r="E3242" i="7"/>
  <c r="E3243" i="7"/>
  <c r="E3244" i="7"/>
  <c r="E3245" i="7"/>
  <c r="E3246" i="7"/>
  <c r="E3247" i="7"/>
  <c r="E3248" i="7"/>
  <c r="E3249" i="7"/>
  <c r="E3250" i="7"/>
  <c r="E3251" i="7"/>
  <c r="E3252" i="7"/>
  <c r="E3253" i="7"/>
  <c r="E3254" i="7"/>
  <c r="E3255" i="7"/>
  <c r="E3256" i="7"/>
  <c r="E3257" i="7"/>
  <c r="E3258" i="7"/>
  <c r="E3259" i="7"/>
  <c r="E3260" i="7"/>
  <c r="E3261" i="7"/>
  <c r="E3262" i="7"/>
  <c r="E3263" i="7"/>
  <c r="E3264" i="7"/>
  <c r="E3265" i="7"/>
  <c r="E3266" i="7"/>
  <c r="E3267" i="7"/>
  <c r="E3268" i="7"/>
  <c r="E3269" i="7"/>
  <c r="E3270" i="7"/>
  <c r="E3271" i="7"/>
  <c r="E3272" i="7"/>
  <c r="E3273" i="7"/>
  <c r="E3274" i="7"/>
  <c r="E3275" i="7"/>
  <c r="E3276" i="7"/>
  <c r="E3277" i="7"/>
  <c r="E3278" i="7"/>
  <c r="E3279" i="7"/>
  <c r="E3280" i="7"/>
  <c r="E3281" i="7"/>
  <c r="E3282" i="7"/>
  <c r="E3283" i="7"/>
  <c r="E3284" i="7"/>
  <c r="E3285" i="7"/>
  <c r="E3286" i="7"/>
  <c r="E3287" i="7"/>
  <c r="E3288" i="7"/>
  <c r="E3289" i="7"/>
  <c r="E3290" i="7"/>
  <c r="E3291" i="7"/>
  <c r="E3292" i="7"/>
  <c r="E3293" i="7"/>
  <c r="E3294" i="7"/>
  <c r="E3295" i="7"/>
  <c r="E3296" i="7"/>
  <c r="E3297" i="7"/>
  <c r="E3298" i="7"/>
  <c r="E3299" i="7"/>
  <c r="E3300" i="7"/>
  <c r="E3301" i="7"/>
  <c r="E3302" i="7"/>
  <c r="E3303" i="7"/>
  <c r="E3304" i="7"/>
  <c r="E3305" i="7"/>
  <c r="E3306" i="7"/>
  <c r="E3307" i="7"/>
  <c r="E3308" i="7"/>
  <c r="E3309" i="7"/>
  <c r="E3310" i="7"/>
  <c r="E3311" i="7"/>
  <c r="E3312" i="7"/>
  <c r="E3313" i="7"/>
  <c r="E3314" i="7"/>
  <c r="E3315" i="7"/>
  <c r="E3316" i="7"/>
  <c r="E3317" i="7"/>
  <c r="E3318" i="7"/>
  <c r="E3319" i="7"/>
  <c r="E3320" i="7"/>
  <c r="E3321" i="7"/>
  <c r="E3322" i="7"/>
  <c r="E3323" i="7"/>
  <c r="E3324" i="7"/>
  <c r="E3325" i="7"/>
  <c r="E3326" i="7"/>
  <c r="E3327" i="7"/>
  <c r="E3328" i="7"/>
  <c r="E3329" i="7"/>
  <c r="E3330" i="7"/>
  <c r="E3331" i="7"/>
  <c r="E3332" i="7"/>
  <c r="E3333" i="7"/>
  <c r="E3334" i="7"/>
  <c r="E3335" i="7"/>
  <c r="E3336" i="7"/>
  <c r="E3337" i="7"/>
  <c r="E3338" i="7"/>
  <c r="E3339" i="7"/>
  <c r="E3340" i="7"/>
  <c r="E3341" i="7"/>
  <c r="E3342" i="7"/>
  <c r="E3343" i="7"/>
  <c r="E3344" i="7"/>
  <c r="E3345" i="7"/>
  <c r="E3346" i="7"/>
  <c r="E3347" i="7"/>
  <c r="E3348" i="7"/>
  <c r="E3349" i="7"/>
  <c r="E3350" i="7"/>
  <c r="E3351" i="7"/>
  <c r="E3352" i="7"/>
  <c r="E3353" i="7"/>
  <c r="E3354" i="7"/>
  <c r="E3355" i="7"/>
  <c r="E3356" i="7"/>
  <c r="E3357" i="7"/>
  <c r="E3358" i="7"/>
  <c r="E3359" i="7"/>
  <c r="E3360" i="7"/>
  <c r="E3361" i="7"/>
  <c r="E3362" i="7"/>
  <c r="E3363" i="7"/>
  <c r="E3364" i="7"/>
  <c r="E3365" i="7"/>
  <c r="E3366" i="7"/>
  <c r="E3367" i="7"/>
  <c r="E3368" i="7"/>
  <c r="E3369" i="7"/>
  <c r="E3370" i="7"/>
  <c r="E3371" i="7"/>
  <c r="E3372" i="7"/>
  <c r="E3373" i="7"/>
  <c r="E3374" i="7"/>
  <c r="E3375" i="7"/>
  <c r="E3376" i="7"/>
  <c r="E3377" i="7"/>
  <c r="E3378" i="7"/>
  <c r="E3379" i="7"/>
  <c r="E3380" i="7"/>
  <c r="E3381" i="7"/>
  <c r="E3382" i="7"/>
  <c r="E3383" i="7"/>
  <c r="E3384" i="7"/>
  <c r="E3385" i="7"/>
  <c r="E3386" i="7"/>
  <c r="E3387" i="7"/>
  <c r="E3388" i="7"/>
  <c r="E3389" i="7"/>
  <c r="E3390" i="7"/>
  <c r="E3391" i="7"/>
  <c r="E3392" i="7"/>
  <c r="E3393" i="7"/>
  <c r="E3394" i="7"/>
  <c r="E3395" i="7"/>
  <c r="E3396" i="7"/>
  <c r="E3397" i="7"/>
  <c r="E3398" i="7"/>
  <c r="E3399" i="7"/>
  <c r="E3400" i="7"/>
  <c r="E3401" i="7"/>
  <c r="E3402" i="7"/>
  <c r="E3403" i="7"/>
  <c r="E3404" i="7"/>
  <c r="E3405" i="7"/>
  <c r="E3406" i="7"/>
  <c r="E3407" i="7"/>
  <c r="E3408" i="7"/>
  <c r="E3409" i="7"/>
  <c r="E3410" i="7"/>
  <c r="E3411" i="7"/>
  <c r="E3412" i="7"/>
  <c r="E3413" i="7"/>
  <c r="E3414" i="7"/>
  <c r="E3415" i="7"/>
  <c r="E3416" i="7"/>
  <c r="E3417" i="7"/>
  <c r="E3418" i="7"/>
  <c r="E3419" i="7"/>
  <c r="E3420" i="7"/>
  <c r="E3421" i="7"/>
  <c r="E3422" i="7"/>
  <c r="E3423" i="7"/>
  <c r="E3424" i="7"/>
  <c r="E3425" i="7"/>
  <c r="E3426" i="7"/>
  <c r="E3427" i="7"/>
  <c r="E3428" i="7"/>
  <c r="E3429" i="7"/>
  <c r="E3430" i="7"/>
  <c r="E3431" i="7"/>
  <c r="E3432" i="7"/>
  <c r="E3433" i="7"/>
  <c r="E3434" i="7"/>
  <c r="E3435" i="7"/>
  <c r="E3436" i="7"/>
  <c r="E3437" i="7"/>
  <c r="E3438" i="7"/>
  <c r="E3439" i="7"/>
  <c r="E3440" i="7"/>
  <c r="E3441" i="7"/>
  <c r="E3442" i="7"/>
  <c r="E3443" i="7"/>
  <c r="E3444" i="7"/>
  <c r="E3445" i="7"/>
  <c r="E3446" i="7"/>
  <c r="E3447" i="7"/>
  <c r="E3448" i="7"/>
  <c r="E3449" i="7"/>
  <c r="E3450" i="7"/>
  <c r="E3451" i="7"/>
  <c r="E3452" i="7"/>
  <c r="E3453" i="7"/>
  <c r="E3454" i="7"/>
  <c r="E3455" i="7"/>
  <c r="E3456" i="7"/>
  <c r="E3457" i="7"/>
  <c r="E3458" i="7"/>
  <c r="E3459" i="7"/>
  <c r="E3460" i="7"/>
  <c r="E3461" i="7"/>
  <c r="E3462" i="7"/>
  <c r="E3463" i="7"/>
  <c r="E3464" i="7"/>
  <c r="E3465" i="7"/>
  <c r="E3466" i="7"/>
  <c r="E3467" i="7"/>
  <c r="E3468" i="7"/>
  <c r="E3469" i="7"/>
  <c r="E3470" i="7"/>
  <c r="E3471" i="7"/>
  <c r="E3472" i="7"/>
  <c r="E3473" i="7"/>
  <c r="E3474" i="7"/>
  <c r="E3475" i="7"/>
  <c r="E3476" i="7"/>
  <c r="E3477" i="7"/>
  <c r="E3478" i="7"/>
  <c r="E3479" i="7"/>
  <c r="E3480" i="7"/>
  <c r="E3481" i="7"/>
  <c r="E3482" i="7"/>
  <c r="E3483" i="7"/>
  <c r="E3484" i="7"/>
  <c r="E3485" i="7"/>
  <c r="E3486" i="7"/>
  <c r="E3487" i="7"/>
  <c r="E3488" i="7"/>
  <c r="E3489" i="7"/>
  <c r="E3490" i="7"/>
  <c r="E3491" i="7"/>
  <c r="E3492" i="7"/>
  <c r="E3493" i="7"/>
  <c r="E3494" i="7"/>
  <c r="E3495" i="7"/>
  <c r="E3496" i="7"/>
  <c r="E3497" i="7"/>
  <c r="E3498" i="7"/>
  <c r="E3499" i="7"/>
  <c r="E3500" i="7"/>
  <c r="E3501" i="7"/>
  <c r="E3502" i="7"/>
  <c r="E3503" i="7"/>
  <c r="E3504" i="7"/>
  <c r="E3505" i="7"/>
  <c r="E3506" i="7"/>
  <c r="E3507" i="7"/>
  <c r="E3508" i="7"/>
  <c r="E3509" i="7"/>
  <c r="E3510" i="7"/>
  <c r="E3511" i="7"/>
  <c r="E3512" i="7"/>
  <c r="E3513" i="7"/>
  <c r="E3514" i="7"/>
  <c r="E3515" i="7"/>
  <c r="E3516" i="7"/>
  <c r="E3517" i="7"/>
  <c r="E3518" i="7"/>
  <c r="E3519" i="7"/>
  <c r="E3520" i="7"/>
  <c r="E3521" i="7"/>
  <c r="E3522" i="7"/>
  <c r="E3523" i="7"/>
  <c r="E3524" i="7"/>
  <c r="E3525" i="7"/>
  <c r="E3526" i="7"/>
  <c r="E3527" i="7"/>
  <c r="E3528" i="7"/>
  <c r="E3529" i="7"/>
  <c r="E3530" i="7"/>
  <c r="E3531" i="7"/>
  <c r="E3532" i="7"/>
  <c r="E3533" i="7"/>
  <c r="E3534" i="7"/>
  <c r="E3535" i="7"/>
  <c r="E3536" i="7"/>
  <c r="E3537" i="7"/>
  <c r="E3538" i="7"/>
  <c r="E3539" i="7"/>
  <c r="E3540" i="7"/>
  <c r="E3541" i="7"/>
  <c r="E3542" i="7"/>
  <c r="E3543" i="7"/>
  <c r="E3544" i="7"/>
  <c r="E3545" i="7"/>
  <c r="E3546" i="7"/>
  <c r="E3547" i="7"/>
  <c r="E3548" i="7"/>
  <c r="E3549" i="7"/>
  <c r="E3550" i="7"/>
  <c r="E3551" i="7"/>
  <c r="E3552" i="7"/>
  <c r="E3553" i="7"/>
  <c r="E3554" i="7"/>
  <c r="E3555" i="7"/>
  <c r="E3556" i="7"/>
  <c r="E3557" i="7"/>
  <c r="E3558" i="7"/>
  <c r="E3559" i="7"/>
  <c r="E3560" i="7"/>
  <c r="E3561" i="7"/>
  <c r="E3562" i="7"/>
  <c r="E3563" i="7"/>
  <c r="E3564" i="7"/>
  <c r="E3565" i="7"/>
  <c r="E3566" i="7"/>
  <c r="E3567" i="7"/>
  <c r="E3568" i="7"/>
  <c r="E3569" i="7"/>
  <c r="E3570" i="7"/>
  <c r="E3571" i="7"/>
  <c r="E3572" i="7"/>
  <c r="E3573" i="7"/>
  <c r="E3574" i="7"/>
  <c r="E3575" i="7"/>
  <c r="E3576" i="7"/>
  <c r="E3577" i="7"/>
  <c r="E3578" i="7"/>
  <c r="E3579" i="7"/>
  <c r="E3580" i="7"/>
  <c r="E3581" i="7"/>
  <c r="E3582" i="7"/>
  <c r="E3583" i="7"/>
  <c r="E3584" i="7"/>
  <c r="E3585" i="7"/>
  <c r="E3586" i="7"/>
  <c r="E3587" i="7"/>
  <c r="E3588" i="7"/>
  <c r="E3589" i="7"/>
  <c r="E3590" i="7"/>
  <c r="E3591" i="7"/>
  <c r="E3592" i="7"/>
  <c r="E3593" i="7"/>
  <c r="E3594" i="7"/>
  <c r="E3595" i="7"/>
  <c r="E3596" i="7"/>
  <c r="E3597" i="7"/>
  <c r="E3598" i="7"/>
  <c r="E3599" i="7"/>
  <c r="E3600" i="7"/>
  <c r="E3601" i="7"/>
  <c r="E3602" i="7"/>
  <c r="E3603" i="7"/>
  <c r="E3604" i="7"/>
  <c r="E3605" i="7"/>
  <c r="E3606" i="7"/>
  <c r="E3607" i="7"/>
  <c r="E3608" i="7"/>
  <c r="E3609" i="7"/>
  <c r="E3610" i="7"/>
  <c r="E3611" i="7"/>
  <c r="E3612" i="7"/>
  <c r="E3613" i="7"/>
  <c r="E3614" i="7"/>
  <c r="E3615" i="7"/>
  <c r="E3616" i="7"/>
  <c r="E3617" i="7"/>
  <c r="E3618" i="7"/>
  <c r="E3619" i="7"/>
  <c r="E3620" i="7"/>
  <c r="E3621" i="7"/>
  <c r="E3622" i="7"/>
  <c r="E3623" i="7"/>
  <c r="E3624" i="7"/>
  <c r="E3625" i="7"/>
  <c r="E3626" i="7"/>
  <c r="E3627" i="7"/>
  <c r="E3628" i="7"/>
  <c r="E3629" i="7"/>
  <c r="E3630" i="7"/>
  <c r="E3631" i="7"/>
  <c r="E3632" i="7"/>
  <c r="E3633" i="7"/>
  <c r="E3634" i="7"/>
  <c r="E3635" i="7"/>
  <c r="E3636" i="7"/>
  <c r="E3637" i="7"/>
  <c r="E3638" i="7"/>
  <c r="E3639" i="7"/>
  <c r="E3640" i="7"/>
  <c r="E3641" i="7"/>
  <c r="E3642" i="7"/>
  <c r="E3643" i="7"/>
  <c r="E3644" i="7"/>
  <c r="E3645" i="7"/>
  <c r="E3646" i="7"/>
  <c r="E3647" i="7"/>
  <c r="E3648" i="7"/>
  <c r="E3649" i="7"/>
  <c r="E3650" i="7"/>
  <c r="E3651" i="7"/>
  <c r="E3652" i="7"/>
  <c r="E3653" i="7"/>
  <c r="E3654" i="7"/>
  <c r="E3655" i="7"/>
  <c r="E3656" i="7"/>
  <c r="E3657" i="7"/>
  <c r="E3658" i="7"/>
  <c r="E3659" i="7"/>
  <c r="E3660" i="7"/>
  <c r="E3661" i="7"/>
  <c r="E3662" i="7"/>
  <c r="E3663" i="7"/>
  <c r="E3664" i="7"/>
  <c r="E3665" i="7"/>
  <c r="E3666" i="7"/>
  <c r="E3667" i="7"/>
  <c r="E3668" i="7"/>
  <c r="E3669" i="7"/>
  <c r="E3670" i="7"/>
  <c r="E3671" i="7"/>
  <c r="E3672" i="7"/>
  <c r="E3673" i="7"/>
  <c r="E3674" i="7"/>
  <c r="E3675" i="7"/>
  <c r="E3676" i="7"/>
  <c r="E3677" i="7"/>
  <c r="E3678" i="7"/>
  <c r="E3679" i="7"/>
  <c r="E3680" i="7"/>
  <c r="E3681" i="7"/>
  <c r="E3682" i="7"/>
  <c r="E3683" i="7"/>
  <c r="E3684" i="7"/>
  <c r="E3685" i="7"/>
  <c r="E3686" i="7"/>
  <c r="E3687" i="7"/>
  <c r="E3688" i="7"/>
  <c r="E3689" i="7"/>
  <c r="E3690" i="7"/>
  <c r="E3691" i="7"/>
  <c r="E3692" i="7"/>
  <c r="E3693" i="7"/>
  <c r="E3694" i="7"/>
  <c r="E3695" i="7"/>
  <c r="E3696" i="7"/>
  <c r="E3697" i="7"/>
  <c r="E3698" i="7"/>
  <c r="E3699" i="7"/>
  <c r="E3700" i="7"/>
  <c r="E3701" i="7"/>
  <c r="E3702" i="7"/>
  <c r="E3703" i="7"/>
  <c r="E3704" i="7"/>
  <c r="E3705" i="7"/>
  <c r="E3706" i="7"/>
  <c r="E3707" i="7"/>
  <c r="E3708" i="7"/>
  <c r="E3709" i="7"/>
  <c r="E3710" i="7"/>
  <c r="E3711" i="7"/>
  <c r="E3712" i="7"/>
  <c r="E3713" i="7"/>
  <c r="E3714" i="7"/>
  <c r="E3715" i="7"/>
  <c r="E3716" i="7"/>
  <c r="E3717" i="7"/>
  <c r="E3718" i="7"/>
  <c r="E3719" i="7"/>
  <c r="E3720" i="7"/>
  <c r="E3721" i="7"/>
  <c r="E3722" i="7"/>
  <c r="E3723" i="7"/>
  <c r="E3724" i="7"/>
  <c r="E3725" i="7"/>
  <c r="E3726" i="7"/>
  <c r="E3727" i="7"/>
  <c r="E3728" i="7"/>
  <c r="E3729" i="7"/>
  <c r="E3730" i="7"/>
  <c r="E3731" i="7"/>
  <c r="E3732" i="7"/>
  <c r="E3733" i="7"/>
  <c r="E3734" i="7"/>
  <c r="E3735" i="7"/>
  <c r="E3736" i="7"/>
  <c r="E3737" i="7"/>
  <c r="E3738" i="7"/>
  <c r="E3739" i="7"/>
  <c r="E3740" i="7"/>
  <c r="E3741" i="7"/>
  <c r="E3742" i="7"/>
  <c r="E3743" i="7"/>
  <c r="E3744" i="7"/>
  <c r="E3745" i="7"/>
  <c r="E3746" i="7"/>
  <c r="E3747" i="7"/>
  <c r="E3748" i="7"/>
  <c r="E3749" i="7"/>
  <c r="E3750" i="7"/>
  <c r="E3751" i="7"/>
  <c r="E3752" i="7"/>
  <c r="E3753" i="7"/>
  <c r="E3754" i="7"/>
  <c r="E3755" i="7"/>
  <c r="E3756" i="7"/>
  <c r="E3757" i="7"/>
  <c r="E3758" i="7"/>
  <c r="E3759" i="7"/>
  <c r="E3760" i="7"/>
  <c r="E3761" i="7"/>
  <c r="E3762" i="7"/>
  <c r="E3763" i="7"/>
  <c r="E3764" i="7"/>
  <c r="E3765" i="7"/>
  <c r="E3766" i="7"/>
  <c r="E3767" i="7"/>
  <c r="E3768" i="7"/>
  <c r="E3769" i="7"/>
  <c r="E3770" i="7"/>
  <c r="E3771" i="7"/>
  <c r="E3772" i="7"/>
  <c r="E3773" i="7"/>
  <c r="E3774" i="7"/>
  <c r="E3775" i="7"/>
  <c r="E3776" i="7"/>
  <c r="E3777" i="7"/>
  <c r="E3778" i="7"/>
  <c r="E3779" i="7"/>
  <c r="E3780" i="7"/>
  <c r="E3781" i="7"/>
  <c r="E3782" i="7"/>
  <c r="E3783" i="7"/>
  <c r="E3784" i="7"/>
  <c r="E3785" i="7"/>
  <c r="E3786" i="7"/>
  <c r="E3787" i="7"/>
  <c r="E3788" i="7"/>
  <c r="E3789" i="7"/>
  <c r="E3790" i="7"/>
  <c r="E3791" i="7"/>
  <c r="E3792" i="7"/>
  <c r="E3793" i="7"/>
  <c r="E3794" i="7"/>
  <c r="E3795" i="7"/>
  <c r="E3796" i="7"/>
  <c r="E3797" i="7"/>
  <c r="E3798" i="7"/>
  <c r="E3799" i="7"/>
  <c r="E3800" i="7"/>
  <c r="E3801" i="7"/>
  <c r="E3802" i="7"/>
  <c r="E3803" i="7"/>
  <c r="E3804" i="7"/>
  <c r="E3805" i="7"/>
  <c r="E3806" i="7"/>
  <c r="E3807" i="7"/>
  <c r="E3808" i="7"/>
  <c r="E3809" i="7"/>
  <c r="E3810" i="7"/>
  <c r="E3811" i="7"/>
  <c r="E3812" i="7"/>
  <c r="E3813" i="7"/>
  <c r="E3814" i="7"/>
  <c r="E3815" i="7"/>
  <c r="E3816" i="7"/>
  <c r="E3817" i="7"/>
  <c r="E3818" i="7"/>
  <c r="E3819" i="7"/>
  <c r="E3820" i="7"/>
  <c r="E3821" i="7"/>
  <c r="E3822" i="7"/>
  <c r="E3823" i="7"/>
  <c r="E3824" i="7"/>
  <c r="E3825" i="7"/>
  <c r="E3826" i="7"/>
  <c r="E3827" i="7"/>
  <c r="E3828" i="7"/>
  <c r="E3829" i="7"/>
  <c r="E3830" i="7"/>
  <c r="E3831" i="7"/>
  <c r="E3832" i="7"/>
  <c r="E3833" i="7"/>
  <c r="E3834" i="7"/>
  <c r="E3835" i="7"/>
  <c r="E3836" i="7"/>
  <c r="E3837" i="7"/>
  <c r="E3838" i="7"/>
  <c r="E3839" i="7"/>
  <c r="E3840" i="7"/>
  <c r="E3841" i="7"/>
  <c r="E3842" i="7"/>
  <c r="E3843" i="7"/>
  <c r="E3844" i="7"/>
  <c r="E3845" i="7"/>
  <c r="E3846" i="7"/>
  <c r="E3847" i="7"/>
  <c r="E3848" i="7"/>
  <c r="E3849" i="7"/>
  <c r="E3850" i="7"/>
  <c r="E3851" i="7"/>
  <c r="E3852" i="7"/>
  <c r="E3853" i="7"/>
  <c r="E3854" i="7"/>
  <c r="E3855" i="7"/>
  <c r="E3856" i="7"/>
  <c r="E3857" i="7"/>
  <c r="E3858" i="7"/>
  <c r="E3859" i="7"/>
  <c r="E3860" i="7"/>
  <c r="E3861" i="7"/>
  <c r="E3862" i="7"/>
  <c r="E3863" i="7"/>
  <c r="E3864" i="7"/>
  <c r="E3865" i="7"/>
  <c r="E3866" i="7"/>
  <c r="E3867" i="7"/>
  <c r="E3868" i="7"/>
  <c r="E3869" i="7"/>
  <c r="E3870" i="7"/>
  <c r="E3871" i="7"/>
  <c r="E3872" i="7"/>
  <c r="E3873" i="7"/>
  <c r="E3874" i="7"/>
  <c r="E3875" i="7"/>
  <c r="E3876" i="7"/>
  <c r="E3877" i="7"/>
  <c r="E3878" i="7"/>
  <c r="E3879" i="7"/>
  <c r="E3880" i="7"/>
  <c r="E3881" i="7"/>
  <c r="E3882" i="7"/>
  <c r="E3883" i="7"/>
  <c r="E3884" i="7"/>
  <c r="E3885" i="7"/>
  <c r="E3886" i="7"/>
  <c r="E3887" i="7"/>
  <c r="E3888" i="7"/>
  <c r="E3889" i="7"/>
  <c r="E3890" i="7"/>
  <c r="E3891" i="7"/>
  <c r="E3892" i="7"/>
  <c r="E3893" i="7"/>
  <c r="E3894" i="7"/>
  <c r="E3895" i="7"/>
  <c r="E3896" i="7"/>
  <c r="E3897" i="7"/>
  <c r="E3898" i="7"/>
  <c r="E3899" i="7"/>
  <c r="E3900" i="7"/>
  <c r="E3901" i="7"/>
  <c r="E3902" i="7"/>
  <c r="E3903" i="7"/>
  <c r="E3904" i="7"/>
  <c r="E3905" i="7"/>
  <c r="E3906" i="7"/>
  <c r="E3907" i="7"/>
  <c r="E3908" i="7"/>
  <c r="E3909" i="7"/>
  <c r="E3910" i="7"/>
  <c r="E3911" i="7"/>
  <c r="E3912" i="7"/>
  <c r="E3913" i="7"/>
  <c r="E3914" i="7"/>
  <c r="E3915" i="7"/>
  <c r="E3916" i="7"/>
  <c r="E3917" i="7"/>
  <c r="E3918" i="7"/>
  <c r="E3919" i="7"/>
  <c r="E3920" i="7"/>
  <c r="E3921" i="7"/>
  <c r="E3922" i="7"/>
  <c r="E3923" i="7"/>
  <c r="E3924" i="7"/>
  <c r="E3925" i="7"/>
  <c r="E3926" i="7"/>
  <c r="E3927" i="7"/>
  <c r="E3928" i="7"/>
  <c r="E3929" i="7"/>
  <c r="E3930" i="7"/>
  <c r="E3931" i="7"/>
  <c r="E3932" i="7"/>
  <c r="E3933" i="7"/>
  <c r="E3934" i="7"/>
  <c r="E3935" i="7"/>
  <c r="E3936" i="7"/>
  <c r="E3937" i="7"/>
  <c r="E3938" i="7"/>
  <c r="E3939" i="7"/>
  <c r="E3940" i="7"/>
  <c r="E3941" i="7"/>
  <c r="E3942" i="7"/>
  <c r="E3943" i="7"/>
  <c r="E3944" i="7"/>
  <c r="E3945" i="7"/>
  <c r="E3946" i="7"/>
  <c r="E3947" i="7"/>
  <c r="E3948" i="7"/>
  <c r="E3949" i="7"/>
  <c r="E3950" i="7"/>
  <c r="E3951" i="7"/>
  <c r="E3952" i="7"/>
  <c r="E3953" i="7"/>
  <c r="E3954" i="7"/>
  <c r="E3955" i="7"/>
  <c r="E3956" i="7"/>
  <c r="E3957" i="7"/>
  <c r="E3958" i="7"/>
  <c r="E3959" i="7"/>
  <c r="E3960" i="7"/>
  <c r="E3961" i="7"/>
  <c r="E3962" i="7"/>
  <c r="E3963" i="7"/>
  <c r="E3964" i="7"/>
  <c r="E3965" i="7"/>
  <c r="E3966" i="7"/>
  <c r="E3967" i="7"/>
  <c r="E3968" i="7"/>
  <c r="E3969" i="7"/>
  <c r="E3970" i="7"/>
  <c r="E3971" i="7"/>
  <c r="E3972" i="7"/>
  <c r="E3973" i="7"/>
  <c r="E3974" i="7"/>
  <c r="E3975" i="7"/>
  <c r="E3976" i="7"/>
  <c r="E3977" i="7"/>
  <c r="E3978" i="7"/>
  <c r="E3979" i="7"/>
  <c r="E3980" i="7"/>
  <c r="E3981" i="7"/>
  <c r="E3982" i="7"/>
  <c r="E3983" i="7"/>
  <c r="E3984" i="7"/>
  <c r="E3985" i="7"/>
  <c r="E3986" i="7"/>
  <c r="E3987" i="7"/>
  <c r="E3988" i="7"/>
  <c r="E3989" i="7"/>
  <c r="E3990" i="7"/>
  <c r="E3991" i="7"/>
  <c r="E3992" i="7"/>
  <c r="E3993" i="7"/>
  <c r="E3994" i="7"/>
  <c r="E3995" i="7"/>
  <c r="E3996" i="7"/>
  <c r="E3997" i="7"/>
  <c r="E3998" i="7"/>
  <c r="E3999" i="7"/>
  <c r="E4000" i="7"/>
  <c r="E4001" i="7"/>
  <c r="E4002" i="7"/>
  <c r="E4003" i="7"/>
  <c r="E4004" i="7"/>
  <c r="E4005" i="7"/>
  <c r="E4006" i="7"/>
  <c r="E4007" i="7"/>
  <c r="E4008" i="7"/>
  <c r="E4009" i="7"/>
  <c r="E4010" i="7"/>
  <c r="E4011" i="7"/>
  <c r="E4012" i="7"/>
  <c r="E4013" i="7"/>
  <c r="E4014" i="7"/>
  <c r="E4015" i="7"/>
  <c r="E4016" i="7"/>
  <c r="E4017" i="7"/>
  <c r="E4018" i="7"/>
  <c r="E4019" i="7"/>
  <c r="E4020" i="7"/>
  <c r="E4021" i="7"/>
  <c r="E4022" i="7"/>
  <c r="E4023" i="7"/>
  <c r="E4024" i="7"/>
  <c r="E4025" i="7"/>
  <c r="E4026" i="7"/>
  <c r="E4027" i="7"/>
  <c r="E4028" i="7"/>
  <c r="E4029" i="7"/>
  <c r="E4030" i="7"/>
  <c r="E4031" i="7"/>
  <c r="E4032" i="7"/>
  <c r="E4033" i="7"/>
  <c r="E4034" i="7"/>
  <c r="E4035" i="7"/>
  <c r="E4036" i="7"/>
  <c r="E4037" i="7"/>
  <c r="E4038" i="7"/>
  <c r="E4039" i="7"/>
  <c r="E4040" i="7"/>
  <c r="E4041" i="7"/>
  <c r="E4042" i="7"/>
  <c r="E4043" i="7"/>
  <c r="E4044" i="7"/>
  <c r="E4045" i="7"/>
  <c r="E4046" i="7"/>
  <c r="E4047" i="7"/>
  <c r="E4048" i="7"/>
  <c r="E4049" i="7"/>
  <c r="E4050" i="7"/>
  <c r="E4051" i="7"/>
  <c r="E4052" i="7"/>
  <c r="E4053" i="7"/>
  <c r="E4054" i="7"/>
  <c r="E4055" i="7"/>
  <c r="E4056" i="7"/>
  <c r="E4057" i="7"/>
  <c r="E4058" i="7"/>
  <c r="E4059" i="7"/>
  <c r="E4060" i="7"/>
  <c r="E4061" i="7"/>
  <c r="E4062" i="7"/>
  <c r="E4063" i="7"/>
  <c r="E4064" i="7"/>
  <c r="E4065" i="7"/>
  <c r="E4066" i="7"/>
  <c r="E4067" i="7"/>
  <c r="E4068" i="7"/>
  <c r="E4069" i="7"/>
  <c r="E4070" i="7"/>
  <c r="E4071" i="7"/>
  <c r="E4072" i="7"/>
  <c r="E4073" i="7"/>
  <c r="E4074" i="7"/>
  <c r="E4075" i="7"/>
  <c r="E4076" i="7"/>
  <c r="E4077" i="7"/>
  <c r="E4078" i="7"/>
  <c r="E4079" i="7"/>
  <c r="E4080" i="7"/>
  <c r="E4081" i="7"/>
  <c r="E4082" i="7"/>
  <c r="E4083" i="7"/>
  <c r="E4084" i="7"/>
  <c r="E4085" i="7"/>
  <c r="E4086" i="7"/>
  <c r="E4087" i="7"/>
  <c r="E4088" i="7"/>
  <c r="E4089" i="7"/>
  <c r="E4090" i="7"/>
  <c r="E4091" i="7"/>
  <c r="E4092" i="7"/>
  <c r="E4093" i="7"/>
  <c r="E4094" i="7"/>
  <c r="E4095" i="7"/>
  <c r="E4096" i="7"/>
  <c r="E4097" i="7"/>
  <c r="E4098" i="7"/>
  <c r="E4099" i="7"/>
  <c r="E4100" i="7"/>
  <c r="E4101" i="7"/>
  <c r="E4102" i="7"/>
  <c r="E4103" i="7"/>
  <c r="E4104" i="7"/>
  <c r="E4105" i="7"/>
  <c r="E4106" i="7"/>
  <c r="E4107" i="7"/>
  <c r="E4108" i="7"/>
  <c r="E4109" i="7"/>
  <c r="E4110" i="7"/>
  <c r="E4111" i="7"/>
  <c r="E4112" i="7"/>
  <c r="E4113" i="7"/>
  <c r="E4114" i="7"/>
  <c r="E4115" i="7"/>
  <c r="E4116" i="7"/>
  <c r="E4117" i="7"/>
  <c r="E4118" i="7"/>
  <c r="E4119" i="7"/>
  <c r="E4120" i="7"/>
  <c r="E4121" i="7"/>
  <c r="E4122" i="7"/>
  <c r="E4123" i="7"/>
  <c r="E4124" i="7"/>
  <c r="E4125" i="7"/>
  <c r="E4126" i="7"/>
  <c r="E4127" i="7"/>
  <c r="E4128" i="7"/>
  <c r="E4129" i="7"/>
  <c r="E4130" i="7"/>
  <c r="E4131" i="7"/>
  <c r="E4132" i="7"/>
  <c r="E4133" i="7"/>
  <c r="E4134" i="7"/>
  <c r="E4135" i="7"/>
  <c r="E4136" i="7"/>
  <c r="E4137" i="7"/>
  <c r="E4138" i="7"/>
  <c r="E4139" i="7"/>
  <c r="E4140" i="7"/>
  <c r="E4141" i="7"/>
  <c r="E4142" i="7"/>
  <c r="E4143" i="7"/>
  <c r="E4144" i="7"/>
  <c r="E4145" i="7"/>
  <c r="E4146" i="7"/>
  <c r="E4147" i="7"/>
  <c r="E4148" i="7"/>
  <c r="E4149" i="7"/>
  <c r="E4150" i="7"/>
  <c r="E4151" i="7"/>
  <c r="E4152" i="7"/>
  <c r="E4153" i="7"/>
  <c r="E4154" i="7"/>
  <c r="E4155" i="7"/>
  <c r="E4156" i="7"/>
  <c r="E4157" i="7"/>
  <c r="E4158" i="7"/>
  <c r="E4159" i="7"/>
  <c r="E4160" i="7"/>
  <c r="E4161" i="7"/>
  <c r="E4162" i="7"/>
  <c r="E4163" i="7"/>
  <c r="E4164" i="7"/>
  <c r="E4165" i="7"/>
  <c r="E4166" i="7"/>
  <c r="E4167" i="7"/>
  <c r="E4168" i="7"/>
  <c r="E4169" i="7"/>
  <c r="E4170" i="7"/>
  <c r="E4171" i="7"/>
  <c r="E4172" i="7"/>
  <c r="E4173" i="7"/>
  <c r="E4174" i="7"/>
  <c r="E4175" i="7"/>
  <c r="E4176" i="7"/>
  <c r="E4177" i="7"/>
  <c r="E4178" i="7"/>
  <c r="E4179" i="7"/>
  <c r="E4180" i="7"/>
  <c r="E4181" i="7"/>
  <c r="E4182" i="7"/>
  <c r="E4183" i="7"/>
  <c r="E4184" i="7"/>
  <c r="E4185" i="7"/>
  <c r="E4186" i="7"/>
  <c r="E4187" i="7"/>
  <c r="E4188" i="7"/>
  <c r="E4189" i="7"/>
  <c r="E4190" i="7"/>
  <c r="E4191" i="7"/>
  <c r="E4192" i="7"/>
  <c r="E4193" i="7"/>
  <c r="E4194" i="7"/>
  <c r="E4195" i="7"/>
  <c r="E4196" i="7"/>
  <c r="E4197" i="7"/>
  <c r="E4198" i="7"/>
  <c r="E4199" i="7"/>
  <c r="E4200" i="7"/>
  <c r="E4201" i="7"/>
  <c r="E4202" i="7"/>
  <c r="E4203" i="7"/>
  <c r="E4204" i="7"/>
  <c r="E4205" i="7"/>
  <c r="E4206" i="7"/>
  <c r="E4207" i="7"/>
  <c r="E4208" i="7"/>
  <c r="E4209" i="7"/>
  <c r="E4210" i="7"/>
  <c r="E4211" i="7"/>
  <c r="E4212" i="7"/>
  <c r="E4213" i="7"/>
  <c r="E4214" i="7"/>
  <c r="E4215" i="7"/>
  <c r="E4216" i="7"/>
  <c r="E4217" i="7"/>
  <c r="E4218" i="7"/>
  <c r="E4219" i="7"/>
  <c r="E4220" i="7"/>
  <c r="E4221" i="7"/>
  <c r="E4222" i="7"/>
  <c r="E4223" i="7"/>
  <c r="E4224" i="7"/>
  <c r="E4225" i="7"/>
  <c r="E4226" i="7"/>
  <c r="E4227" i="7"/>
  <c r="E4228" i="7"/>
  <c r="E4229" i="7"/>
  <c r="E4230" i="7"/>
  <c r="E4231" i="7"/>
  <c r="E4232" i="7"/>
  <c r="E4233" i="7"/>
  <c r="E4234" i="7"/>
  <c r="E4235" i="7"/>
  <c r="E4236" i="7"/>
  <c r="E4237" i="7"/>
  <c r="E4238" i="7"/>
  <c r="E4239" i="7"/>
  <c r="E4240" i="7"/>
  <c r="E4241" i="7"/>
  <c r="E4242" i="7"/>
  <c r="E4243" i="7"/>
  <c r="E4244" i="7"/>
  <c r="E4245" i="7"/>
  <c r="E4246" i="7"/>
  <c r="E4247" i="7"/>
  <c r="E4248" i="7"/>
  <c r="E4249" i="7"/>
  <c r="E4250" i="7"/>
  <c r="E4251" i="7"/>
  <c r="E4252" i="7"/>
  <c r="E4253" i="7"/>
  <c r="E4254" i="7"/>
  <c r="E4255" i="7"/>
  <c r="E4256" i="7"/>
  <c r="E4257" i="7"/>
  <c r="E4258" i="7"/>
  <c r="E4259" i="7"/>
  <c r="E4260" i="7"/>
  <c r="E4261" i="7"/>
  <c r="E4262" i="7"/>
  <c r="E4263" i="7"/>
  <c r="E4264" i="7"/>
  <c r="E4265" i="7"/>
  <c r="E4266" i="7"/>
  <c r="E4267" i="7"/>
  <c r="E4268" i="7"/>
  <c r="E4269" i="7"/>
  <c r="E4270" i="7"/>
  <c r="E4271" i="7"/>
  <c r="E4272" i="7"/>
  <c r="E4273" i="7"/>
  <c r="E4274" i="7"/>
  <c r="E4275" i="7"/>
  <c r="E4276" i="7"/>
  <c r="E4277" i="7"/>
  <c r="E4278" i="7"/>
  <c r="E4279" i="7"/>
  <c r="E4280" i="7"/>
  <c r="E4281" i="7"/>
  <c r="E4282" i="7"/>
  <c r="E4283" i="7"/>
  <c r="E4284" i="7"/>
  <c r="E4285" i="7"/>
  <c r="E4286" i="7"/>
  <c r="E4287" i="7"/>
  <c r="E4288" i="7"/>
  <c r="E4289" i="7"/>
  <c r="E4290" i="7"/>
  <c r="E4291" i="7"/>
  <c r="E4292" i="7"/>
  <c r="E4293" i="7"/>
  <c r="E4294" i="7"/>
  <c r="E4295" i="7"/>
  <c r="E4296" i="7"/>
  <c r="E4297" i="7"/>
  <c r="E4298" i="7"/>
  <c r="E4299" i="7"/>
  <c r="E4300" i="7"/>
  <c r="E4301" i="7"/>
  <c r="E4302" i="7"/>
  <c r="E4303" i="7"/>
  <c r="E4304" i="7"/>
  <c r="E4305" i="7"/>
  <c r="E4306" i="7"/>
  <c r="E4307" i="7"/>
  <c r="E4308" i="7"/>
  <c r="E4309" i="7"/>
  <c r="E4310" i="7"/>
  <c r="E4311" i="7"/>
  <c r="E4312" i="7"/>
  <c r="E4313" i="7"/>
  <c r="E4314" i="7"/>
  <c r="E4315" i="7"/>
  <c r="E4316" i="7"/>
  <c r="E4317" i="7"/>
  <c r="E4318" i="7"/>
  <c r="E4319" i="7"/>
  <c r="E4320" i="7"/>
  <c r="E4321" i="7"/>
  <c r="E4322" i="7"/>
  <c r="E4323" i="7"/>
  <c r="E4324" i="7"/>
  <c r="E4325" i="7"/>
  <c r="E4326" i="7"/>
  <c r="E4327" i="7"/>
  <c r="E4328" i="7"/>
  <c r="E4329" i="7"/>
  <c r="E4330" i="7"/>
  <c r="E4331" i="7"/>
  <c r="E4332" i="7"/>
  <c r="E4333" i="7"/>
  <c r="E4334" i="7"/>
  <c r="E4335" i="7"/>
  <c r="E4336" i="7"/>
  <c r="E4337" i="7"/>
  <c r="E4338" i="7"/>
  <c r="E4339" i="7"/>
  <c r="E4340" i="7"/>
  <c r="E4341" i="7"/>
  <c r="E4342" i="7"/>
  <c r="E4343" i="7"/>
  <c r="E4344" i="7"/>
  <c r="E4345" i="7"/>
  <c r="E4346" i="7"/>
  <c r="E4347" i="7"/>
  <c r="E4348" i="7"/>
  <c r="E4349" i="7"/>
  <c r="E4350" i="7"/>
  <c r="E4351" i="7"/>
  <c r="E4352" i="7"/>
  <c r="E4353" i="7"/>
  <c r="E4354" i="7"/>
  <c r="E4355" i="7"/>
  <c r="E4356" i="7"/>
  <c r="E4357" i="7"/>
  <c r="E4358" i="7"/>
  <c r="E4359" i="7"/>
  <c r="E4360" i="7"/>
  <c r="E4361" i="7"/>
  <c r="E4362" i="7"/>
  <c r="E4363" i="7"/>
  <c r="E4364" i="7"/>
  <c r="E4365" i="7"/>
  <c r="E4366" i="7"/>
  <c r="E4367" i="7"/>
  <c r="E4368" i="7"/>
  <c r="E4369" i="7"/>
  <c r="E4370" i="7"/>
  <c r="E4371" i="7"/>
  <c r="E4372" i="7"/>
  <c r="E4373" i="7"/>
  <c r="E4374" i="7"/>
  <c r="E4375" i="7"/>
  <c r="E4376" i="7"/>
  <c r="E4377" i="7"/>
  <c r="E4378" i="7"/>
  <c r="E4379" i="7"/>
  <c r="E4380" i="7"/>
  <c r="E4381" i="7"/>
  <c r="E4382" i="7"/>
  <c r="E4383" i="7"/>
  <c r="E4384" i="7"/>
  <c r="E4385" i="7"/>
  <c r="E4386" i="7"/>
  <c r="E4387" i="7"/>
  <c r="E4388" i="7"/>
  <c r="E4389" i="7"/>
  <c r="E4390" i="7"/>
  <c r="E4391" i="7"/>
  <c r="E4392" i="7"/>
  <c r="E4393" i="7"/>
  <c r="E4394" i="7"/>
  <c r="E4395" i="7"/>
  <c r="E4396" i="7"/>
  <c r="E4397" i="7"/>
  <c r="E4398" i="7"/>
  <c r="E4399" i="7"/>
  <c r="E4400" i="7"/>
  <c r="E4401" i="7"/>
  <c r="E4402" i="7"/>
  <c r="E4403" i="7"/>
  <c r="E4404" i="7"/>
  <c r="E4405" i="7"/>
  <c r="E4406" i="7"/>
  <c r="E4407" i="7"/>
  <c r="E4408" i="7"/>
  <c r="E4409" i="7"/>
  <c r="E4410" i="7"/>
  <c r="E4411" i="7"/>
  <c r="E4412" i="7"/>
  <c r="E4413" i="7"/>
  <c r="E4414" i="7"/>
  <c r="E4415" i="7"/>
  <c r="E4416" i="7"/>
  <c r="E4417" i="7"/>
  <c r="E4418" i="7"/>
  <c r="E4419" i="7"/>
  <c r="E4420" i="7"/>
  <c r="E4421" i="7"/>
  <c r="E4422" i="7"/>
  <c r="E4423" i="7"/>
  <c r="E4424" i="7"/>
  <c r="E4425" i="7"/>
  <c r="E4426" i="7"/>
  <c r="E4427" i="7"/>
  <c r="E4428" i="7"/>
  <c r="E4429" i="7"/>
  <c r="E4430" i="7"/>
  <c r="E4431" i="7"/>
  <c r="E4432" i="7"/>
  <c r="E4433" i="7"/>
  <c r="E4434" i="7"/>
  <c r="E4435" i="7"/>
  <c r="E4436" i="7"/>
  <c r="E4437" i="7"/>
  <c r="E4438" i="7"/>
  <c r="E4439" i="7"/>
  <c r="E4440" i="7"/>
  <c r="E4441" i="7"/>
  <c r="E4442" i="7"/>
  <c r="E4443" i="7"/>
  <c r="E4444" i="7"/>
  <c r="E4445" i="7"/>
  <c r="E4446" i="7"/>
  <c r="E4447" i="7"/>
  <c r="E4448" i="7"/>
  <c r="E4449" i="7"/>
  <c r="E4450" i="7"/>
  <c r="E4451" i="7"/>
  <c r="E4452" i="7"/>
  <c r="E4453" i="7"/>
  <c r="E4454" i="7"/>
  <c r="E4455" i="7"/>
  <c r="E4456" i="7"/>
  <c r="E4457" i="7"/>
  <c r="E4458" i="7"/>
  <c r="E4459" i="7"/>
  <c r="E4460" i="7"/>
  <c r="E4461" i="7"/>
  <c r="E4462" i="7"/>
  <c r="E4463" i="7"/>
  <c r="E4464" i="7"/>
  <c r="E4465" i="7"/>
  <c r="E4466" i="7"/>
  <c r="E4467" i="7"/>
  <c r="E4468" i="7"/>
  <c r="E4469" i="7"/>
  <c r="E4470" i="7"/>
  <c r="E4471" i="7"/>
  <c r="E4472" i="7"/>
  <c r="E4473" i="7"/>
  <c r="E4474" i="7"/>
  <c r="E4475" i="7"/>
  <c r="E4476" i="7"/>
  <c r="E4477" i="7"/>
  <c r="E4478" i="7"/>
  <c r="E4479" i="7"/>
  <c r="E4480" i="7"/>
  <c r="E4481" i="7"/>
  <c r="E4482" i="7"/>
  <c r="E4483" i="7"/>
  <c r="E4484" i="7"/>
  <c r="E4485" i="7"/>
  <c r="E4486" i="7"/>
  <c r="E4487" i="7"/>
  <c r="E4488" i="7"/>
  <c r="E4489" i="7"/>
  <c r="E4490" i="7"/>
  <c r="E4491" i="7"/>
  <c r="E4492" i="7"/>
  <c r="E4493" i="7"/>
  <c r="E4494" i="7"/>
  <c r="E4495" i="7"/>
  <c r="E4496" i="7"/>
  <c r="E4497" i="7"/>
  <c r="E4498" i="7"/>
  <c r="E4499" i="7"/>
  <c r="E4500" i="7"/>
  <c r="E4501" i="7"/>
  <c r="E4502" i="7"/>
  <c r="E4503" i="7"/>
  <c r="E4504" i="7"/>
  <c r="E4505" i="7"/>
  <c r="E4506" i="7"/>
  <c r="E4507" i="7"/>
  <c r="E4508" i="7"/>
  <c r="E4509" i="7"/>
  <c r="E4510" i="7"/>
  <c r="E4511" i="7"/>
  <c r="E4512" i="7"/>
  <c r="E4513" i="7"/>
  <c r="E4514" i="7"/>
  <c r="E4515" i="7"/>
  <c r="E4516" i="7"/>
  <c r="E4517" i="7"/>
  <c r="E4518" i="7"/>
  <c r="E4519" i="7"/>
  <c r="E4520" i="7"/>
  <c r="E4521" i="7"/>
  <c r="E4522" i="7"/>
  <c r="E4523" i="7"/>
  <c r="E4524" i="7"/>
  <c r="E4525" i="7"/>
  <c r="E4526" i="7"/>
  <c r="E4527" i="7"/>
  <c r="E4528" i="7"/>
  <c r="E4529" i="7"/>
  <c r="E4530" i="7"/>
  <c r="E4531" i="7"/>
  <c r="E4532" i="7"/>
  <c r="E4533" i="7"/>
  <c r="E4534" i="7"/>
  <c r="E4535" i="7"/>
  <c r="E4536" i="7"/>
  <c r="E4537" i="7"/>
  <c r="E4538" i="7"/>
  <c r="E4539" i="7"/>
  <c r="E4540" i="7"/>
  <c r="E4541" i="7"/>
  <c r="E4542" i="7"/>
  <c r="E4543" i="7"/>
  <c r="E4544" i="7"/>
  <c r="E4545" i="7"/>
  <c r="E4546" i="7"/>
  <c r="E4547" i="7"/>
  <c r="E4548" i="7"/>
  <c r="E4549" i="7"/>
  <c r="E4550" i="7"/>
  <c r="E4551" i="7"/>
  <c r="E4552" i="7"/>
  <c r="E4553" i="7"/>
  <c r="E4554" i="7"/>
  <c r="E4555" i="7"/>
  <c r="E4556" i="7"/>
  <c r="E4557" i="7"/>
  <c r="E4558" i="7"/>
  <c r="E4559" i="7"/>
  <c r="E4560" i="7"/>
  <c r="E4561" i="7"/>
  <c r="E4562" i="7"/>
  <c r="E4563" i="7"/>
  <c r="E4564" i="7"/>
  <c r="E4565" i="7"/>
  <c r="E4566" i="7"/>
  <c r="E4567" i="7"/>
  <c r="E4568" i="7"/>
  <c r="E4569" i="7"/>
  <c r="E4570" i="7"/>
  <c r="E4571" i="7"/>
  <c r="E4572" i="7"/>
  <c r="E4573" i="7"/>
  <c r="E4574" i="7"/>
  <c r="E4575" i="7"/>
  <c r="E4576" i="7"/>
  <c r="E4577" i="7"/>
  <c r="E4578" i="7"/>
  <c r="E4579" i="7"/>
  <c r="E4580" i="7"/>
  <c r="E4581" i="7"/>
  <c r="E4582" i="7"/>
  <c r="E4583" i="7"/>
  <c r="E4584" i="7"/>
  <c r="E4585" i="7"/>
  <c r="E4586" i="7"/>
  <c r="E4587" i="7"/>
  <c r="E4588" i="7"/>
  <c r="E4589" i="7"/>
  <c r="E4590" i="7"/>
  <c r="E4591" i="7"/>
  <c r="E4592" i="7"/>
  <c r="E4593" i="7"/>
  <c r="E4594" i="7"/>
  <c r="E4595" i="7"/>
  <c r="E4596" i="7"/>
  <c r="E4597" i="7"/>
  <c r="E4598" i="7"/>
  <c r="E4599" i="7"/>
  <c r="E4600" i="7"/>
  <c r="E4601" i="7"/>
  <c r="E4602" i="7"/>
  <c r="E4603" i="7"/>
  <c r="E4604" i="7"/>
  <c r="E4605" i="7"/>
  <c r="E4606" i="7"/>
  <c r="E4607" i="7"/>
  <c r="E4608" i="7"/>
  <c r="E4609" i="7"/>
  <c r="E4610" i="7"/>
  <c r="E4611" i="7"/>
  <c r="E4612" i="7"/>
  <c r="E4613" i="7"/>
  <c r="E4614" i="7"/>
  <c r="E4615" i="7"/>
  <c r="E4616" i="7"/>
  <c r="E4617" i="7"/>
  <c r="E4618" i="7"/>
  <c r="E4619" i="7"/>
  <c r="E4620" i="7"/>
  <c r="E4621" i="7"/>
  <c r="E4622" i="7"/>
  <c r="E4623" i="7"/>
  <c r="E4624" i="7"/>
  <c r="E4625" i="7"/>
  <c r="E4626" i="7"/>
  <c r="E4627" i="7"/>
  <c r="E4628" i="7"/>
  <c r="E4629" i="7"/>
  <c r="E4630" i="7"/>
  <c r="E4631" i="7"/>
  <c r="E4632" i="7"/>
  <c r="E4633" i="7"/>
  <c r="E4634" i="7"/>
  <c r="E4635" i="7"/>
  <c r="E4636" i="7"/>
  <c r="E4637" i="7"/>
  <c r="E4638" i="7"/>
  <c r="E4639" i="7"/>
  <c r="E4640" i="7"/>
  <c r="E4641" i="7"/>
  <c r="E4642" i="7"/>
  <c r="E4643" i="7"/>
  <c r="E4644" i="7"/>
  <c r="E4645" i="7"/>
  <c r="E4646" i="7"/>
  <c r="E4647" i="7"/>
  <c r="E4648" i="7"/>
  <c r="E4649" i="7"/>
  <c r="E4650" i="7"/>
  <c r="E4651" i="7"/>
  <c r="E4652" i="7"/>
  <c r="E4653" i="7"/>
  <c r="E4654" i="7"/>
  <c r="E4655" i="7"/>
  <c r="E4656" i="7"/>
  <c r="E4657" i="7"/>
  <c r="E4658" i="7"/>
  <c r="E4659" i="7"/>
  <c r="E4660" i="7"/>
  <c r="E4661" i="7"/>
  <c r="E4662" i="7"/>
  <c r="E4663" i="7"/>
  <c r="E4664" i="7"/>
  <c r="E4665" i="7"/>
  <c r="E4666" i="7"/>
  <c r="E4667" i="7"/>
  <c r="E4668" i="7"/>
  <c r="E4669" i="7"/>
  <c r="E4670" i="7"/>
  <c r="E4671" i="7"/>
  <c r="E4672" i="7"/>
  <c r="E4673" i="7"/>
  <c r="E4674" i="7"/>
  <c r="E4675" i="7"/>
  <c r="E4676" i="7"/>
  <c r="E4677" i="7"/>
  <c r="E4678" i="7"/>
  <c r="E4679" i="7"/>
  <c r="E4680" i="7"/>
  <c r="E4681" i="7"/>
  <c r="E4682" i="7"/>
  <c r="E4683" i="7"/>
  <c r="E4684" i="7"/>
  <c r="E4685" i="7"/>
  <c r="E4686" i="7"/>
  <c r="E4687" i="7"/>
  <c r="E4688" i="7"/>
  <c r="E4689" i="7"/>
  <c r="E4690" i="7"/>
  <c r="E4691" i="7"/>
  <c r="E4692" i="7"/>
  <c r="E4693" i="7"/>
  <c r="E4694" i="7"/>
  <c r="E4695" i="7"/>
  <c r="E4696" i="7"/>
  <c r="E4697" i="7"/>
  <c r="E4698" i="7"/>
  <c r="E4699" i="7"/>
  <c r="E4700" i="7"/>
  <c r="E4701" i="7"/>
  <c r="E4702" i="7"/>
  <c r="E4703" i="7"/>
  <c r="E4704" i="7"/>
  <c r="E4705" i="7"/>
  <c r="E4706" i="7"/>
  <c r="E4707" i="7"/>
  <c r="E4708" i="7"/>
  <c r="E4709" i="7"/>
  <c r="E4710" i="7"/>
  <c r="E4711" i="7"/>
  <c r="E4712" i="7"/>
  <c r="E4713" i="7"/>
  <c r="E4714" i="7"/>
  <c r="E4715" i="7"/>
  <c r="E4716" i="7"/>
  <c r="E4717" i="7"/>
  <c r="E4718" i="7"/>
  <c r="E4719" i="7"/>
  <c r="E4720" i="7"/>
  <c r="E4721" i="7"/>
  <c r="E4722" i="7"/>
  <c r="E4723" i="7"/>
  <c r="E4724" i="7"/>
  <c r="E4725" i="7"/>
  <c r="E4726" i="7"/>
  <c r="E4727" i="7"/>
  <c r="E4728" i="7"/>
  <c r="E4729" i="7"/>
  <c r="E4730" i="7"/>
  <c r="E4731" i="7"/>
  <c r="E4732" i="7"/>
  <c r="E4733" i="7"/>
  <c r="E4734" i="7"/>
  <c r="E4735" i="7"/>
  <c r="E4736" i="7"/>
  <c r="E4737" i="7"/>
  <c r="E4738" i="7"/>
  <c r="E4739" i="7"/>
  <c r="E4740" i="7"/>
  <c r="E4741" i="7"/>
  <c r="E4742" i="7"/>
  <c r="E4743" i="7"/>
  <c r="E4744" i="7"/>
  <c r="E4745" i="7"/>
  <c r="E4746" i="7"/>
  <c r="E4747" i="7"/>
  <c r="E4748" i="7"/>
  <c r="E4749" i="7"/>
  <c r="E4750" i="7"/>
  <c r="E4751" i="7"/>
  <c r="E4752" i="7"/>
  <c r="E4753" i="7"/>
  <c r="E4754" i="7"/>
  <c r="E4755" i="7"/>
  <c r="E4756" i="7"/>
  <c r="E4757" i="7"/>
  <c r="E4758" i="7"/>
  <c r="E4759" i="7"/>
  <c r="E4760" i="7"/>
  <c r="E4761" i="7"/>
  <c r="E4762" i="7"/>
  <c r="E4763" i="7"/>
  <c r="E4764" i="7"/>
  <c r="E4765" i="7"/>
  <c r="E4766" i="7"/>
  <c r="E4767" i="7"/>
  <c r="E4768" i="7"/>
  <c r="E4769" i="7"/>
  <c r="E4770" i="7"/>
  <c r="E4771" i="7"/>
  <c r="E4772" i="7"/>
  <c r="E4773" i="7"/>
  <c r="E4774" i="7"/>
  <c r="E4775" i="7"/>
  <c r="E4776" i="7"/>
  <c r="E4777" i="7"/>
  <c r="E4778" i="7"/>
  <c r="E4779" i="7"/>
  <c r="E4780" i="7"/>
  <c r="E4781" i="7"/>
  <c r="E4782" i="7"/>
  <c r="E4783" i="7"/>
  <c r="E4784" i="7"/>
  <c r="E4785" i="7"/>
  <c r="E4786" i="7"/>
  <c r="E4787" i="7"/>
  <c r="E4788" i="7"/>
  <c r="E4789" i="7"/>
  <c r="E4790" i="7"/>
  <c r="E4791" i="7"/>
  <c r="E4792" i="7"/>
  <c r="E4793" i="7"/>
  <c r="E4794" i="7"/>
  <c r="E4795" i="7"/>
  <c r="E4796" i="7"/>
  <c r="E4797" i="7"/>
  <c r="E4798" i="7"/>
  <c r="E4799" i="7"/>
  <c r="E4800" i="7"/>
  <c r="E4801" i="7"/>
  <c r="E4802" i="7"/>
  <c r="E4803" i="7"/>
  <c r="E4804" i="7"/>
  <c r="E4805" i="7"/>
  <c r="E4806" i="7"/>
  <c r="E4807" i="7"/>
  <c r="E4808" i="7"/>
  <c r="E4809" i="7"/>
  <c r="E4810" i="7"/>
  <c r="E4811" i="7"/>
  <c r="E4812" i="7"/>
  <c r="E4813" i="7"/>
  <c r="E4814" i="7"/>
  <c r="E4815" i="7"/>
  <c r="E4816" i="7"/>
  <c r="E4817" i="7"/>
  <c r="E4818" i="7"/>
  <c r="E4819" i="7"/>
  <c r="E4820" i="7"/>
  <c r="E4821" i="7"/>
  <c r="E4822" i="7"/>
  <c r="E4823" i="7"/>
  <c r="E4824" i="7"/>
  <c r="E4825" i="7"/>
  <c r="E4826" i="7"/>
  <c r="E4827" i="7"/>
  <c r="E4828" i="7"/>
  <c r="E4829" i="7"/>
  <c r="E4830" i="7"/>
  <c r="E4831" i="7"/>
  <c r="E4832" i="7"/>
  <c r="E4833" i="7"/>
  <c r="E4834" i="7"/>
  <c r="E4835" i="7"/>
  <c r="E4836" i="7"/>
  <c r="E4837" i="7"/>
  <c r="E4838" i="7"/>
  <c r="E4839" i="7"/>
  <c r="E4840" i="7"/>
  <c r="E4841" i="7"/>
  <c r="E4842" i="7"/>
  <c r="E4843" i="7"/>
  <c r="E4844" i="7"/>
  <c r="E4845" i="7"/>
  <c r="E4846" i="7"/>
  <c r="E4847" i="7"/>
  <c r="E4848" i="7"/>
  <c r="E4849" i="7"/>
  <c r="E4850" i="7"/>
  <c r="E4851" i="7"/>
  <c r="E4852" i="7"/>
  <c r="E4853" i="7"/>
  <c r="E4854" i="7"/>
  <c r="E4855" i="7"/>
  <c r="E4856" i="7"/>
  <c r="E4857" i="7"/>
  <c r="E4858" i="7"/>
  <c r="E4859" i="7"/>
  <c r="E4860" i="7"/>
  <c r="E4861" i="7"/>
  <c r="E4862" i="7"/>
  <c r="E4863" i="7"/>
  <c r="E4864" i="7"/>
  <c r="E4865" i="7"/>
  <c r="E4866" i="7"/>
  <c r="E4867" i="7"/>
  <c r="E4868" i="7"/>
  <c r="E4869" i="7"/>
  <c r="E4870" i="7"/>
  <c r="E4871" i="7"/>
  <c r="E4872" i="7"/>
  <c r="E4873" i="7"/>
  <c r="E4874" i="7"/>
  <c r="E4875" i="7"/>
  <c r="E4876" i="7"/>
  <c r="E4877" i="7"/>
  <c r="E4878" i="7"/>
  <c r="E4879" i="7"/>
  <c r="E4880" i="7"/>
  <c r="E4881" i="7"/>
  <c r="E4882" i="7"/>
  <c r="E4883" i="7"/>
  <c r="E4884" i="7"/>
  <c r="E4885" i="7"/>
  <c r="E4886" i="7"/>
  <c r="E4887" i="7"/>
  <c r="E4888" i="7"/>
  <c r="E4889" i="7"/>
  <c r="E4890" i="7"/>
  <c r="E4891" i="7"/>
  <c r="E4892" i="7"/>
  <c r="E4893" i="7"/>
  <c r="E4894" i="7"/>
  <c r="E4895" i="7"/>
  <c r="E4896" i="7"/>
  <c r="E4897" i="7"/>
  <c r="E4898" i="7"/>
  <c r="E4899" i="7"/>
  <c r="E4900" i="7"/>
  <c r="E4901" i="7"/>
  <c r="E4902" i="7"/>
  <c r="E4903" i="7"/>
  <c r="E4904" i="7"/>
  <c r="E4905" i="7"/>
  <c r="E4906" i="7"/>
  <c r="E4907" i="7"/>
  <c r="E4908" i="7"/>
  <c r="E4909" i="7"/>
  <c r="E4910" i="7"/>
  <c r="E4911" i="7"/>
  <c r="E4912" i="7"/>
  <c r="E4913" i="7"/>
  <c r="E4914" i="7"/>
  <c r="E4915" i="7"/>
  <c r="E4916" i="7"/>
  <c r="E4917" i="7"/>
  <c r="E4918" i="7"/>
  <c r="E4919" i="7"/>
  <c r="E4920" i="7"/>
  <c r="E4921" i="7"/>
  <c r="E4922" i="7"/>
  <c r="E4923" i="7"/>
  <c r="E4924" i="7"/>
  <c r="E4925" i="7"/>
  <c r="E4926" i="7"/>
  <c r="E4927" i="7"/>
  <c r="E4928" i="7"/>
  <c r="E4929" i="7"/>
  <c r="E4930" i="7"/>
  <c r="E4931" i="7"/>
  <c r="E4932" i="7"/>
  <c r="E4933" i="7"/>
  <c r="E4934" i="7"/>
  <c r="E4935" i="7"/>
  <c r="E4936" i="7"/>
  <c r="E4937" i="7"/>
  <c r="E4938" i="7"/>
  <c r="E4939" i="7"/>
  <c r="E4940" i="7"/>
  <c r="E4941" i="7"/>
  <c r="E4942" i="7"/>
  <c r="E4943" i="7"/>
  <c r="E4944" i="7"/>
  <c r="E4945" i="7"/>
  <c r="E4946" i="7"/>
  <c r="E4947" i="7"/>
  <c r="E4948" i="7"/>
  <c r="E4949" i="7"/>
  <c r="E4950" i="7"/>
  <c r="E4951" i="7"/>
  <c r="E4952" i="7"/>
  <c r="E4953" i="7"/>
  <c r="E4954" i="7"/>
  <c r="E4955" i="7"/>
  <c r="E4956" i="7"/>
  <c r="E4957" i="7"/>
  <c r="E4958" i="7"/>
  <c r="E4959" i="7"/>
  <c r="E4960" i="7"/>
  <c r="E4961" i="7"/>
  <c r="E4962" i="7"/>
  <c r="E4963" i="7"/>
  <c r="E4964" i="7"/>
  <c r="E4965" i="7"/>
  <c r="E4966" i="7"/>
  <c r="E4967" i="7"/>
  <c r="E4968" i="7"/>
  <c r="E4969" i="7"/>
  <c r="E4970" i="7"/>
  <c r="E4971" i="7"/>
  <c r="E4972" i="7"/>
  <c r="E4973" i="7"/>
  <c r="E4974" i="7"/>
  <c r="E4975" i="7"/>
  <c r="E4976" i="7"/>
  <c r="E4977" i="7"/>
  <c r="E4978" i="7"/>
  <c r="E4979" i="7"/>
  <c r="E4980" i="7"/>
  <c r="E4981" i="7"/>
  <c r="E4982" i="7"/>
  <c r="E4983" i="7"/>
  <c r="E4984" i="7"/>
  <c r="E4985" i="7"/>
  <c r="E4986" i="7"/>
  <c r="E4987" i="7"/>
  <c r="E4988" i="7"/>
  <c r="E4989" i="7"/>
  <c r="E4990" i="7"/>
  <c r="E4991" i="7"/>
  <c r="E4992" i="7"/>
  <c r="E4993" i="7"/>
  <c r="E4994" i="7"/>
  <c r="E4995" i="7"/>
  <c r="E4996" i="7"/>
  <c r="E4997" i="7"/>
  <c r="E4998" i="7"/>
  <c r="E4999" i="7"/>
  <c r="E5000" i="7"/>
  <c r="E5001" i="7"/>
  <c r="E5002" i="7"/>
  <c r="E5003" i="7"/>
  <c r="E5004" i="7"/>
  <c r="E5005" i="7"/>
  <c r="E5006" i="7"/>
  <c r="E5007" i="7"/>
  <c r="E5008" i="7"/>
  <c r="E5009" i="7"/>
  <c r="E5010" i="7"/>
  <c r="E5011" i="7"/>
  <c r="E5012" i="7"/>
  <c r="E5013" i="7"/>
  <c r="E5014" i="7"/>
  <c r="E5015" i="7"/>
  <c r="E5016" i="7"/>
  <c r="E5017" i="7"/>
  <c r="E5018" i="7"/>
  <c r="E5019" i="7"/>
  <c r="E5020" i="7"/>
  <c r="E5021" i="7"/>
  <c r="E5022" i="7"/>
  <c r="E5023" i="7"/>
  <c r="E5024" i="7"/>
  <c r="E5025" i="7"/>
  <c r="E5026" i="7"/>
  <c r="E5027" i="7"/>
  <c r="E5028" i="7"/>
  <c r="E5029" i="7"/>
  <c r="E5030" i="7"/>
  <c r="E5031" i="7"/>
  <c r="E5032" i="7"/>
  <c r="E5033" i="7"/>
  <c r="E5034" i="7"/>
  <c r="E5035" i="7"/>
  <c r="E5036" i="7"/>
  <c r="E5037" i="7"/>
  <c r="E5038" i="7"/>
  <c r="E5039" i="7"/>
  <c r="E5040" i="7"/>
  <c r="E5041" i="7"/>
  <c r="E5042" i="7"/>
  <c r="E5043" i="7"/>
  <c r="E5044" i="7"/>
  <c r="E5045" i="7"/>
  <c r="E5046" i="7"/>
  <c r="E5047" i="7"/>
  <c r="E5048" i="7"/>
  <c r="E5049" i="7"/>
  <c r="E5050" i="7"/>
  <c r="E5051" i="7"/>
  <c r="E5052" i="7"/>
  <c r="E5053" i="7"/>
  <c r="E5054" i="7"/>
  <c r="E5055" i="7"/>
  <c r="E5056" i="7"/>
  <c r="E5057" i="7"/>
  <c r="E5058" i="7"/>
  <c r="E5059" i="7"/>
  <c r="E5060" i="7"/>
  <c r="E5061" i="7"/>
  <c r="E5062" i="7"/>
  <c r="E5063" i="7"/>
  <c r="E5064" i="7"/>
  <c r="E5065" i="7"/>
  <c r="E5066" i="7"/>
  <c r="E5067" i="7"/>
  <c r="E5068" i="7"/>
  <c r="E5069" i="7"/>
  <c r="E5070" i="7"/>
  <c r="E5071" i="7"/>
  <c r="E5072" i="7"/>
  <c r="E5073" i="7"/>
  <c r="E5074" i="7"/>
  <c r="E5075" i="7"/>
  <c r="E5076" i="7"/>
  <c r="E5077" i="7"/>
  <c r="E5078" i="7"/>
  <c r="E5079" i="7"/>
  <c r="E5080" i="7"/>
  <c r="E5081" i="7"/>
  <c r="E5082" i="7"/>
  <c r="E5083" i="7"/>
  <c r="E5084" i="7"/>
  <c r="E5085" i="7"/>
  <c r="E5086" i="7"/>
  <c r="E5087" i="7"/>
  <c r="E5088" i="7"/>
  <c r="E5089" i="7"/>
  <c r="E5090" i="7"/>
  <c r="E5091" i="7"/>
  <c r="E5092" i="7"/>
  <c r="E5093" i="7"/>
  <c r="E5094" i="7"/>
  <c r="E5095" i="7"/>
  <c r="E5096" i="7"/>
  <c r="E5097" i="7"/>
  <c r="E5098" i="7"/>
  <c r="E5099" i="7"/>
  <c r="E5100" i="7"/>
  <c r="E5101" i="7"/>
  <c r="E5102" i="7"/>
  <c r="E5103" i="7"/>
  <c r="E5104" i="7"/>
  <c r="E5105" i="7"/>
  <c r="E5106" i="7"/>
  <c r="E5107" i="7"/>
  <c r="E5108" i="7"/>
  <c r="E5109" i="7"/>
  <c r="E5110" i="7"/>
  <c r="E5111" i="7"/>
  <c r="E5112" i="7"/>
  <c r="E5113" i="7"/>
  <c r="E5114" i="7"/>
  <c r="E5115" i="7"/>
  <c r="E5116" i="7"/>
  <c r="E5117" i="7"/>
  <c r="E5118" i="7"/>
  <c r="E5119" i="7"/>
  <c r="E5120" i="7"/>
  <c r="E5121" i="7"/>
  <c r="E5122" i="7"/>
  <c r="E5123" i="7"/>
  <c r="E5124" i="7"/>
  <c r="E5125" i="7"/>
  <c r="E5126" i="7"/>
  <c r="E5127" i="7"/>
  <c r="E5128" i="7"/>
  <c r="E5129" i="7"/>
  <c r="E5130" i="7"/>
  <c r="E5131" i="7"/>
  <c r="E5132" i="7"/>
  <c r="E5133" i="7"/>
  <c r="E5134" i="7"/>
  <c r="E5135" i="7"/>
  <c r="E5136" i="7"/>
  <c r="E5137" i="7"/>
  <c r="E5138" i="7"/>
  <c r="E5139" i="7"/>
  <c r="E5140" i="7"/>
  <c r="E5141" i="7"/>
  <c r="E5142" i="7"/>
  <c r="E5143" i="7"/>
  <c r="E5144" i="7"/>
  <c r="E5145" i="7"/>
  <c r="E5146" i="7"/>
  <c r="E5147" i="7"/>
  <c r="E5148" i="7"/>
  <c r="E5149" i="7"/>
  <c r="E5150" i="7"/>
  <c r="E5151" i="7"/>
  <c r="E5152" i="7"/>
  <c r="E5153" i="7"/>
  <c r="E5154" i="7"/>
  <c r="E5155" i="7"/>
  <c r="E5156" i="7"/>
  <c r="E5157" i="7"/>
  <c r="E5158" i="7"/>
  <c r="E5159" i="7"/>
  <c r="E5160" i="7"/>
  <c r="E5161" i="7"/>
  <c r="E5162" i="7"/>
  <c r="E5163" i="7"/>
  <c r="E5164" i="7"/>
  <c r="E5165" i="7"/>
  <c r="E5166" i="7"/>
  <c r="E5167" i="7"/>
  <c r="E5168" i="7"/>
  <c r="E5169" i="7"/>
  <c r="E5170" i="7"/>
  <c r="E5171" i="7"/>
  <c r="E5172" i="7"/>
  <c r="E5173" i="7"/>
  <c r="E5174" i="7"/>
  <c r="E5175" i="7"/>
  <c r="E5176" i="7"/>
  <c r="E5177" i="7"/>
  <c r="E5178" i="7"/>
  <c r="E5179" i="7"/>
  <c r="E5180" i="7"/>
  <c r="E5181" i="7"/>
  <c r="E5182" i="7"/>
  <c r="E5183" i="7"/>
  <c r="E5184" i="7"/>
  <c r="E5185" i="7"/>
  <c r="E5186" i="7"/>
  <c r="E5187" i="7"/>
  <c r="E5188" i="7"/>
  <c r="E5189" i="7"/>
  <c r="E5190" i="7"/>
  <c r="E5191" i="7"/>
  <c r="E5192" i="7"/>
  <c r="E5193" i="7"/>
  <c r="E5194" i="7"/>
  <c r="E5195" i="7"/>
  <c r="E5196" i="7"/>
  <c r="E5197" i="7"/>
  <c r="E5198" i="7"/>
  <c r="E5199" i="7"/>
  <c r="E5200" i="7"/>
  <c r="E5201" i="7"/>
  <c r="E5202" i="7"/>
  <c r="E5203" i="7"/>
  <c r="E5204" i="7"/>
  <c r="E5205" i="7"/>
  <c r="E5206" i="7"/>
  <c r="E5207" i="7"/>
  <c r="E5208" i="7"/>
  <c r="E5209" i="7"/>
  <c r="E5210" i="7"/>
  <c r="E5211" i="7"/>
  <c r="E5212" i="7"/>
  <c r="E5213" i="7"/>
  <c r="E5214" i="7"/>
  <c r="E5215" i="7"/>
  <c r="E5216" i="7"/>
  <c r="E5217" i="7"/>
  <c r="E5218" i="7"/>
  <c r="E5219" i="7"/>
  <c r="E5220" i="7"/>
  <c r="E5221" i="7"/>
  <c r="E5222" i="7"/>
  <c r="E5223" i="7"/>
  <c r="E5224" i="7"/>
  <c r="E5225" i="7"/>
  <c r="E5226" i="7"/>
  <c r="E5227" i="7"/>
  <c r="E5228" i="7"/>
  <c r="E5229" i="7"/>
  <c r="E5230" i="7"/>
  <c r="E5231" i="7"/>
  <c r="E5232" i="7"/>
  <c r="E5233" i="7"/>
  <c r="E5234" i="7"/>
  <c r="E5235" i="7"/>
  <c r="E5236" i="7"/>
  <c r="E5237" i="7"/>
  <c r="E5238" i="7"/>
  <c r="E5239" i="7"/>
  <c r="E5240" i="7"/>
  <c r="E5241" i="7"/>
  <c r="E5242" i="7"/>
  <c r="E5243" i="7"/>
  <c r="E5244" i="7"/>
  <c r="E5245" i="7"/>
  <c r="E5246" i="7"/>
  <c r="E5247" i="7"/>
  <c r="E5248" i="7"/>
  <c r="E5249" i="7"/>
  <c r="E5250" i="7"/>
  <c r="E5251" i="7"/>
  <c r="E5252" i="7"/>
  <c r="E5253" i="7"/>
  <c r="E5254" i="7"/>
  <c r="E5255" i="7"/>
  <c r="E5256" i="7"/>
  <c r="E5257" i="7"/>
  <c r="E5258" i="7"/>
  <c r="E5259" i="7"/>
  <c r="E5260" i="7"/>
  <c r="E5261" i="7"/>
  <c r="E5262" i="7"/>
  <c r="E5263" i="7"/>
  <c r="E5264" i="7"/>
  <c r="E5265" i="7"/>
  <c r="E5266" i="7"/>
  <c r="E5267" i="7"/>
  <c r="E5268" i="7"/>
  <c r="E5269" i="7"/>
  <c r="E5270" i="7"/>
  <c r="E5271" i="7"/>
  <c r="E5272" i="7"/>
  <c r="E5273" i="7"/>
  <c r="E5274" i="7"/>
  <c r="E5275" i="7"/>
  <c r="E5276" i="7"/>
  <c r="E5277" i="7"/>
  <c r="E5278" i="7"/>
  <c r="E5279" i="7"/>
  <c r="E5280" i="7"/>
  <c r="E5281" i="7"/>
  <c r="E5282" i="7"/>
  <c r="E5283" i="7"/>
  <c r="E5284" i="7"/>
  <c r="E5285" i="7"/>
  <c r="E5286" i="7"/>
  <c r="E5287" i="7"/>
  <c r="E5288" i="7"/>
  <c r="E5289" i="7"/>
  <c r="E5290" i="7"/>
  <c r="E5291" i="7"/>
  <c r="E5292" i="7"/>
  <c r="E5293" i="7"/>
  <c r="E5294" i="7"/>
  <c r="E5295" i="7"/>
  <c r="E5296" i="7"/>
  <c r="E5297" i="7"/>
  <c r="E5298" i="7"/>
  <c r="E5299" i="7"/>
  <c r="E5300" i="7"/>
  <c r="E5301" i="7"/>
  <c r="E5302" i="7"/>
  <c r="E5303" i="7"/>
  <c r="E5304" i="7"/>
  <c r="E5305" i="7"/>
  <c r="E5306" i="7"/>
  <c r="E5307" i="7"/>
  <c r="E5308" i="7"/>
  <c r="E5309" i="7"/>
  <c r="E5310" i="7"/>
  <c r="E5311" i="7"/>
  <c r="E5312" i="7"/>
  <c r="E5313" i="7"/>
  <c r="E5314" i="7"/>
  <c r="E5315" i="7"/>
  <c r="E5316" i="7"/>
  <c r="E5317" i="7"/>
  <c r="E5318" i="7"/>
  <c r="E5319" i="7"/>
  <c r="E5320" i="7"/>
  <c r="E5321" i="7"/>
  <c r="E5322" i="7"/>
  <c r="E5323" i="7"/>
  <c r="E5324" i="7"/>
  <c r="E5325" i="7"/>
  <c r="E5326" i="7"/>
  <c r="E5327" i="7"/>
  <c r="E5328" i="7"/>
  <c r="E5329" i="7"/>
  <c r="E5330" i="7"/>
  <c r="E5331" i="7"/>
  <c r="E5332" i="7"/>
  <c r="E5333" i="7"/>
  <c r="E5334" i="7"/>
  <c r="E5335" i="7"/>
  <c r="E5336" i="7"/>
  <c r="E5337" i="7"/>
  <c r="E5338" i="7"/>
  <c r="E5339" i="7"/>
  <c r="E5340" i="7"/>
  <c r="E5341" i="7"/>
  <c r="E5342" i="7"/>
  <c r="E5343" i="7"/>
  <c r="E5344" i="7"/>
  <c r="E5345" i="7"/>
  <c r="E5346" i="7"/>
  <c r="E5347" i="7"/>
  <c r="E5348" i="7"/>
  <c r="E5349" i="7"/>
  <c r="E5350" i="7"/>
  <c r="E5351" i="7"/>
  <c r="E5352" i="7"/>
  <c r="E5353" i="7"/>
  <c r="E5354" i="7"/>
  <c r="E5355" i="7"/>
  <c r="E5356" i="7"/>
  <c r="E5357" i="7"/>
  <c r="E5358" i="7"/>
  <c r="E5359" i="7"/>
  <c r="E5360" i="7"/>
  <c r="E5361" i="7"/>
  <c r="E5362" i="7"/>
  <c r="E5363" i="7"/>
  <c r="E5364" i="7"/>
  <c r="E5365" i="7"/>
  <c r="E5366" i="7"/>
  <c r="E5367" i="7"/>
  <c r="E5368" i="7"/>
  <c r="E5369" i="7"/>
  <c r="E5370" i="7"/>
  <c r="E5371" i="7"/>
  <c r="E5372" i="7"/>
  <c r="E5373" i="7"/>
  <c r="E5374" i="7"/>
  <c r="E5375" i="7"/>
  <c r="E5376" i="7"/>
  <c r="E5377" i="7"/>
  <c r="E5378" i="7"/>
  <c r="E5379" i="7"/>
  <c r="E5380" i="7"/>
  <c r="E5381" i="7"/>
  <c r="E5382" i="7"/>
  <c r="E5383" i="7"/>
  <c r="E5384" i="7"/>
  <c r="E5385" i="7"/>
  <c r="E5386" i="7"/>
  <c r="E5387" i="7"/>
  <c r="E5388" i="7"/>
  <c r="E5389" i="7"/>
  <c r="E5390" i="7"/>
  <c r="E5391" i="7"/>
  <c r="E5392" i="7"/>
  <c r="E5393" i="7"/>
  <c r="E5394" i="7"/>
  <c r="E5395" i="7"/>
  <c r="E5396" i="7"/>
  <c r="E5397" i="7"/>
  <c r="E5398" i="7"/>
  <c r="E5399" i="7"/>
  <c r="E5400" i="7"/>
  <c r="E5401" i="7"/>
  <c r="E5402" i="7"/>
  <c r="E5403" i="7"/>
  <c r="E5404" i="7"/>
  <c r="E5405" i="7"/>
  <c r="E5406" i="7"/>
  <c r="E5407" i="7"/>
  <c r="E5408" i="7"/>
  <c r="E5409" i="7"/>
  <c r="E5410" i="7"/>
  <c r="E5411" i="7"/>
  <c r="E5412" i="7"/>
  <c r="E5413" i="7"/>
  <c r="E5414" i="7"/>
  <c r="E5415" i="7"/>
  <c r="E5416" i="7"/>
  <c r="E5417" i="7"/>
  <c r="E5418" i="7"/>
  <c r="E5419" i="7"/>
  <c r="E5420" i="7"/>
  <c r="E5421" i="7"/>
  <c r="E5422" i="7"/>
  <c r="E5423" i="7"/>
  <c r="E5424" i="7"/>
  <c r="E5425" i="7"/>
  <c r="E5426" i="7"/>
  <c r="E5427" i="7"/>
  <c r="E5428" i="7"/>
  <c r="E5429" i="7"/>
  <c r="E5430" i="7"/>
  <c r="E5431" i="7"/>
  <c r="E5432" i="7"/>
  <c r="E5433" i="7"/>
  <c r="E5434" i="7"/>
  <c r="E5435" i="7"/>
  <c r="E5436" i="7"/>
  <c r="E5437" i="7"/>
  <c r="E5438" i="7"/>
  <c r="E5439" i="7"/>
  <c r="E5440" i="7"/>
  <c r="E5441" i="7"/>
  <c r="E5442" i="7"/>
  <c r="E5443" i="7"/>
  <c r="E5444" i="7"/>
  <c r="E5445" i="7"/>
  <c r="E5446" i="7"/>
  <c r="E5447" i="7"/>
  <c r="E5448" i="7"/>
  <c r="E5449" i="7"/>
  <c r="E5450" i="7"/>
  <c r="E5451" i="7"/>
  <c r="E5452" i="7"/>
  <c r="E5453" i="7"/>
  <c r="E5454" i="7"/>
  <c r="E5455" i="7"/>
  <c r="E5456" i="7"/>
  <c r="E5457" i="7"/>
  <c r="E5458" i="7"/>
  <c r="E5459" i="7"/>
  <c r="E5460" i="7"/>
  <c r="E5461" i="7"/>
  <c r="E5462" i="7"/>
  <c r="E5463" i="7"/>
  <c r="E5464" i="7"/>
  <c r="E5465" i="7"/>
  <c r="E5466" i="7"/>
  <c r="E5467" i="7"/>
  <c r="E5468" i="7"/>
  <c r="E5469" i="7"/>
  <c r="E5470" i="7"/>
  <c r="E5471" i="7"/>
  <c r="E5472" i="7"/>
  <c r="E5473" i="7"/>
  <c r="E5474" i="7"/>
  <c r="E5475" i="7"/>
  <c r="E5476" i="7"/>
  <c r="E5477" i="7"/>
  <c r="E5478" i="7"/>
  <c r="E5479" i="7"/>
  <c r="E5480" i="7"/>
  <c r="E5481" i="7"/>
  <c r="E5482" i="7"/>
  <c r="E5483" i="7"/>
  <c r="E5484" i="7"/>
  <c r="E5485" i="7"/>
  <c r="E5486" i="7"/>
  <c r="E5487" i="7"/>
  <c r="E5488" i="7"/>
  <c r="E5489" i="7"/>
  <c r="E5490" i="7"/>
  <c r="E5491" i="7"/>
  <c r="E5492" i="7"/>
  <c r="E5493" i="7"/>
  <c r="E5494" i="7"/>
  <c r="E5495" i="7"/>
  <c r="E5496" i="7"/>
  <c r="E5497" i="7"/>
  <c r="E5498" i="7"/>
  <c r="E5499" i="7"/>
  <c r="E5500" i="7"/>
  <c r="E5501" i="7"/>
  <c r="E5502" i="7"/>
  <c r="E5503" i="7"/>
  <c r="E5504" i="7"/>
  <c r="E5505" i="7"/>
  <c r="E5506" i="7"/>
  <c r="E5507" i="7"/>
  <c r="E5508" i="7"/>
  <c r="E5509" i="7"/>
  <c r="E5510" i="7"/>
  <c r="E5511" i="7"/>
  <c r="E5512" i="7"/>
  <c r="E5513" i="7"/>
  <c r="E5514" i="7"/>
  <c r="E5515" i="7"/>
  <c r="E5516" i="7"/>
  <c r="E5517" i="7"/>
  <c r="E5518" i="7"/>
  <c r="E5519" i="7"/>
  <c r="E5520" i="7"/>
  <c r="E5521" i="7"/>
  <c r="E5522" i="7"/>
  <c r="E5523" i="7"/>
  <c r="E5524" i="7"/>
  <c r="E5525" i="7"/>
  <c r="E5526" i="7"/>
  <c r="E5527" i="7"/>
  <c r="E5528" i="7"/>
  <c r="E5529" i="7"/>
  <c r="E5530" i="7"/>
  <c r="E5531" i="7"/>
  <c r="E5532" i="7"/>
  <c r="E5533" i="7"/>
  <c r="E5534" i="7"/>
  <c r="E5535" i="7"/>
  <c r="E5536" i="7"/>
  <c r="E5537" i="7"/>
  <c r="E5538" i="7"/>
  <c r="E5539" i="7"/>
  <c r="E5540" i="7"/>
  <c r="E5541" i="7"/>
  <c r="E5542" i="7"/>
  <c r="E5543" i="7"/>
  <c r="E5544" i="7"/>
  <c r="E5545" i="7"/>
  <c r="E5546" i="7"/>
  <c r="E5547" i="7"/>
  <c r="E5548" i="7"/>
  <c r="E5549" i="7"/>
  <c r="E5550" i="7"/>
  <c r="E5551" i="7"/>
  <c r="E5552" i="7"/>
  <c r="E5553" i="7"/>
  <c r="E5554" i="7"/>
  <c r="E5555" i="7"/>
  <c r="E5556" i="7"/>
  <c r="E5557" i="7"/>
  <c r="E5558" i="7"/>
  <c r="E5559" i="7"/>
  <c r="E5560" i="7"/>
  <c r="E5561" i="7"/>
  <c r="E5562" i="7"/>
  <c r="E5563" i="7"/>
  <c r="E5564" i="7"/>
  <c r="E5565" i="7"/>
  <c r="E5566" i="7"/>
  <c r="E5567" i="7"/>
  <c r="E5568" i="7"/>
  <c r="E5569" i="7"/>
  <c r="E5570" i="7"/>
  <c r="E5571" i="7"/>
  <c r="E5572" i="7"/>
  <c r="E5573" i="7"/>
  <c r="E5574" i="7"/>
  <c r="E5575" i="7"/>
  <c r="E5576" i="7"/>
  <c r="E5577" i="7"/>
  <c r="E5578" i="7"/>
  <c r="E5579" i="7"/>
  <c r="E5580" i="7"/>
  <c r="E5581" i="7"/>
  <c r="E5582" i="7"/>
  <c r="E5583" i="7"/>
  <c r="E5584" i="7"/>
  <c r="E5585" i="7"/>
  <c r="E5586" i="7"/>
  <c r="E5587" i="7"/>
  <c r="E5588" i="7"/>
  <c r="E5589" i="7"/>
  <c r="E5590" i="7"/>
  <c r="E5591" i="7"/>
  <c r="E5592" i="7"/>
  <c r="E5593" i="7"/>
  <c r="E5594" i="7"/>
  <c r="E5595" i="7"/>
  <c r="E5596" i="7"/>
  <c r="E5597" i="7"/>
  <c r="E5598" i="7"/>
  <c r="E5599" i="7"/>
  <c r="E5600" i="7"/>
  <c r="E5601" i="7"/>
  <c r="E5602" i="7"/>
  <c r="E5603" i="7"/>
  <c r="E5604" i="7"/>
  <c r="E5605" i="7"/>
  <c r="E5606" i="7"/>
  <c r="E5607" i="7"/>
  <c r="E5608" i="7"/>
  <c r="E5609" i="7"/>
  <c r="E5610" i="7"/>
  <c r="E5611" i="7"/>
  <c r="E5612" i="7"/>
  <c r="E5613" i="7"/>
  <c r="E5614" i="7"/>
  <c r="E5615" i="7"/>
  <c r="E5616" i="7"/>
  <c r="E5617" i="7"/>
  <c r="E5618" i="7"/>
  <c r="E5619" i="7"/>
  <c r="E5620" i="7"/>
  <c r="E5621" i="7"/>
  <c r="E5622" i="7"/>
  <c r="E5623" i="7"/>
  <c r="E5624" i="7"/>
  <c r="E5625" i="7"/>
  <c r="E5626" i="7"/>
  <c r="E5627" i="7"/>
  <c r="E5628" i="7"/>
  <c r="E5629" i="7"/>
  <c r="E5630" i="7"/>
  <c r="E5631" i="7"/>
  <c r="E5632" i="7"/>
  <c r="E5633" i="7"/>
  <c r="E5634" i="7"/>
  <c r="E5635" i="7"/>
  <c r="E5636" i="7"/>
  <c r="E5637" i="7"/>
  <c r="E5638" i="7"/>
  <c r="E5639" i="7"/>
  <c r="E5640" i="7"/>
  <c r="E5641" i="7"/>
  <c r="E5642" i="7"/>
  <c r="E5643" i="7"/>
  <c r="E5644" i="7"/>
  <c r="E5645" i="7"/>
  <c r="E5646" i="7"/>
  <c r="E5647" i="7"/>
  <c r="E5648" i="7"/>
  <c r="E5649" i="7"/>
  <c r="E5650" i="7"/>
  <c r="E5651" i="7"/>
  <c r="E5652" i="7"/>
  <c r="E5653" i="7"/>
  <c r="E5654" i="7"/>
  <c r="E5655" i="7"/>
  <c r="E5656" i="7"/>
  <c r="E5657" i="7"/>
  <c r="E5658" i="7"/>
  <c r="E5659" i="7"/>
  <c r="E5660" i="7"/>
  <c r="E5661" i="7"/>
  <c r="E5662" i="7"/>
  <c r="E5663" i="7"/>
  <c r="E5664" i="7"/>
  <c r="E5665" i="7"/>
  <c r="E5666" i="7"/>
  <c r="E5667" i="7"/>
  <c r="E5668" i="7"/>
  <c r="E5669" i="7"/>
  <c r="E5670" i="7"/>
  <c r="E5671" i="7"/>
  <c r="E5672" i="7"/>
  <c r="E5673" i="7"/>
  <c r="E5674" i="7"/>
  <c r="E5675" i="7"/>
  <c r="E5676" i="7"/>
  <c r="E5677" i="7"/>
  <c r="E5678" i="7"/>
  <c r="E5679" i="7"/>
  <c r="E5680" i="7"/>
  <c r="E5681" i="7"/>
  <c r="E5682" i="7"/>
  <c r="E5683" i="7"/>
  <c r="E5684" i="7"/>
  <c r="E5685" i="7"/>
  <c r="E5686" i="7"/>
  <c r="E5687" i="7"/>
  <c r="E5688" i="7"/>
  <c r="E5689" i="7"/>
  <c r="E5690" i="7"/>
  <c r="E5691" i="7"/>
  <c r="E5692" i="7"/>
  <c r="E5693" i="7"/>
  <c r="E5694" i="7"/>
  <c r="E5695" i="7"/>
  <c r="E5696" i="7"/>
  <c r="E5697" i="7"/>
  <c r="E5698" i="7"/>
  <c r="E5699" i="7"/>
  <c r="E5700" i="7"/>
  <c r="E5701" i="7"/>
  <c r="E5702" i="7"/>
  <c r="E5703" i="7"/>
  <c r="E5704" i="7"/>
  <c r="E5705" i="7"/>
  <c r="E5706" i="7"/>
  <c r="E5707" i="7"/>
  <c r="E5708" i="7"/>
  <c r="E5709" i="7"/>
  <c r="E5710" i="7"/>
  <c r="E5711" i="7"/>
  <c r="E5712" i="7"/>
  <c r="E5713" i="7"/>
  <c r="E5714" i="7"/>
  <c r="E5715" i="7"/>
  <c r="E5716" i="7"/>
  <c r="E5717" i="7"/>
  <c r="E5718" i="7"/>
  <c r="E5719" i="7"/>
  <c r="E5720" i="7"/>
  <c r="E5721" i="7"/>
  <c r="E5722" i="7"/>
  <c r="E5723" i="7"/>
  <c r="E5724" i="7"/>
  <c r="E5725" i="7"/>
  <c r="E5726" i="7"/>
  <c r="E5727" i="7"/>
  <c r="E5728" i="7"/>
  <c r="E5729" i="7"/>
  <c r="E5730" i="7"/>
  <c r="E5731" i="7"/>
  <c r="E5732" i="7"/>
  <c r="E5733" i="7"/>
  <c r="E5734" i="7"/>
  <c r="E5735" i="7"/>
  <c r="E5736" i="7"/>
  <c r="E5737" i="7"/>
  <c r="E5738" i="7"/>
  <c r="E5739" i="7"/>
  <c r="E5740" i="7"/>
  <c r="E5741" i="7"/>
  <c r="E5742" i="7"/>
  <c r="E5743" i="7"/>
  <c r="E5744" i="7"/>
  <c r="E5745" i="7"/>
  <c r="E5746" i="7"/>
  <c r="E5747" i="7"/>
  <c r="E5748" i="7"/>
  <c r="E5749" i="7"/>
  <c r="E5750" i="7"/>
  <c r="E5751" i="7"/>
  <c r="E5752" i="7"/>
  <c r="E5753" i="7"/>
  <c r="E5754" i="7"/>
  <c r="E5755" i="7"/>
  <c r="E5756" i="7"/>
  <c r="E5757" i="7"/>
  <c r="E5758" i="7"/>
  <c r="E5759" i="7"/>
  <c r="E5760" i="7"/>
  <c r="E5761" i="7"/>
  <c r="E5762" i="7"/>
  <c r="E5763" i="7"/>
  <c r="E5764" i="7"/>
  <c r="E5765" i="7"/>
  <c r="E5766" i="7"/>
  <c r="E5767" i="7"/>
  <c r="E5768" i="7"/>
  <c r="E5769" i="7"/>
  <c r="E5770" i="7"/>
  <c r="E5771" i="7"/>
  <c r="E5772" i="7"/>
  <c r="E5773" i="7"/>
  <c r="E5774" i="7"/>
  <c r="E5775" i="7"/>
  <c r="E5776" i="7"/>
  <c r="E5777" i="7"/>
  <c r="E5778" i="7"/>
  <c r="E5779" i="7"/>
  <c r="E5780" i="7"/>
  <c r="E5781" i="7"/>
  <c r="E5782" i="7"/>
  <c r="E5783" i="7"/>
  <c r="E5784" i="7"/>
  <c r="E5785" i="7"/>
  <c r="E5786" i="7"/>
  <c r="E5787" i="7"/>
  <c r="E5788" i="7"/>
  <c r="E5789" i="7"/>
  <c r="E5790" i="7"/>
  <c r="E5791" i="7"/>
  <c r="E5792" i="7"/>
  <c r="E5793" i="7"/>
  <c r="E5794" i="7"/>
  <c r="E5795" i="7"/>
  <c r="E5796" i="7"/>
  <c r="E5797" i="7"/>
  <c r="E5798" i="7"/>
  <c r="E5799" i="7"/>
  <c r="E5800" i="7"/>
  <c r="E5801" i="7"/>
  <c r="E5802" i="7"/>
  <c r="E5803" i="7"/>
  <c r="E5804" i="7"/>
  <c r="E5805" i="7"/>
  <c r="E5806" i="7"/>
  <c r="E5807" i="7"/>
  <c r="E5808" i="7"/>
  <c r="E5809" i="7"/>
  <c r="E5810" i="7"/>
  <c r="E5811" i="7"/>
  <c r="E5812" i="7"/>
  <c r="E5813" i="7"/>
  <c r="E5814" i="7"/>
  <c r="E5815" i="7"/>
  <c r="E5816" i="7"/>
  <c r="E5817" i="7"/>
  <c r="E5818" i="7"/>
  <c r="E5819" i="7"/>
  <c r="E5820" i="7"/>
  <c r="E5821" i="7"/>
  <c r="E5822" i="7"/>
  <c r="E5823" i="7"/>
  <c r="E5824" i="7"/>
  <c r="E5825" i="7"/>
  <c r="E5826" i="7"/>
  <c r="E5827" i="7"/>
  <c r="E5828" i="7"/>
  <c r="E5829" i="7"/>
  <c r="E5830" i="7"/>
  <c r="E5831" i="7"/>
  <c r="E5832" i="7"/>
  <c r="E5833" i="7"/>
  <c r="E5834" i="7"/>
  <c r="E5835" i="7"/>
  <c r="E5836" i="7"/>
  <c r="E5837" i="7"/>
  <c r="E5838" i="7"/>
  <c r="E5839" i="7"/>
  <c r="E5840" i="7"/>
  <c r="E5841" i="7"/>
  <c r="E5842" i="7"/>
  <c r="E5843" i="7"/>
  <c r="E5844" i="7"/>
  <c r="E5845" i="7"/>
  <c r="E5846" i="7"/>
  <c r="E5847" i="7"/>
  <c r="E5848" i="7"/>
  <c r="E5849" i="7"/>
  <c r="E5850" i="7"/>
  <c r="E5851" i="7"/>
  <c r="E5852" i="7"/>
  <c r="E5853" i="7"/>
  <c r="E5854" i="7"/>
  <c r="E5855" i="7"/>
  <c r="E5856" i="7"/>
  <c r="E5857" i="7"/>
  <c r="E5858" i="7"/>
  <c r="E5859" i="7"/>
  <c r="E5860" i="7"/>
  <c r="E5861" i="7"/>
  <c r="E5862" i="7"/>
  <c r="E5863" i="7"/>
  <c r="E5864" i="7"/>
  <c r="E5865" i="7"/>
  <c r="E5866" i="7"/>
  <c r="E5867" i="7"/>
  <c r="E5868" i="7"/>
  <c r="E5869" i="7"/>
  <c r="E5870" i="7"/>
  <c r="E5871" i="7"/>
  <c r="E5872" i="7"/>
  <c r="E5873" i="7"/>
  <c r="E5874" i="7"/>
  <c r="E5875" i="7"/>
  <c r="E5876" i="7"/>
  <c r="E5877" i="7"/>
  <c r="E5878" i="7"/>
  <c r="E5879" i="7"/>
  <c r="E5880" i="7"/>
  <c r="E5881" i="7"/>
  <c r="E5882" i="7"/>
  <c r="E5883" i="7"/>
  <c r="E5884" i="7"/>
  <c r="E5885" i="7"/>
  <c r="E5886" i="7"/>
  <c r="E5887" i="7"/>
  <c r="E5888" i="7"/>
  <c r="E5889" i="7"/>
  <c r="E5890" i="7"/>
  <c r="E5891" i="7"/>
  <c r="E5892" i="7"/>
  <c r="E5893" i="7"/>
  <c r="E5894" i="7"/>
  <c r="E5895" i="7"/>
  <c r="E5896" i="7"/>
  <c r="E5897" i="7"/>
  <c r="E5898" i="7"/>
  <c r="E5899" i="7"/>
  <c r="E5900" i="7"/>
  <c r="E5901" i="7"/>
  <c r="E5902" i="7"/>
  <c r="E5903" i="7"/>
  <c r="E5904" i="7"/>
  <c r="E5905" i="7"/>
  <c r="E5906" i="7"/>
  <c r="E5907" i="7"/>
  <c r="E5908" i="7"/>
  <c r="E5909" i="7"/>
  <c r="E5910" i="7"/>
  <c r="E5911" i="7"/>
  <c r="E5912" i="7"/>
  <c r="E5913" i="7"/>
  <c r="E5914" i="7"/>
  <c r="E5915" i="7"/>
  <c r="E5916" i="7"/>
  <c r="E5917" i="7"/>
  <c r="E5918" i="7"/>
  <c r="E5919" i="7"/>
  <c r="E5920" i="7"/>
  <c r="E5921" i="7"/>
  <c r="E5922" i="7"/>
  <c r="E5923" i="7"/>
  <c r="E5924" i="7"/>
  <c r="E5925" i="7"/>
  <c r="E5926" i="7"/>
  <c r="E5927" i="7"/>
  <c r="E5928" i="7"/>
  <c r="E5929" i="7"/>
  <c r="E5930" i="7"/>
  <c r="E5931" i="7"/>
  <c r="E5932" i="7"/>
  <c r="E5933" i="7"/>
  <c r="E5934" i="7"/>
  <c r="E5935" i="7"/>
  <c r="E5936" i="7"/>
  <c r="E5937" i="7"/>
  <c r="E5938" i="7"/>
  <c r="E5939" i="7"/>
  <c r="E5940" i="7"/>
  <c r="E5941" i="7"/>
  <c r="E5942" i="7"/>
  <c r="E5943" i="7"/>
  <c r="E5944" i="7"/>
  <c r="E5945" i="7"/>
  <c r="E5946" i="7"/>
  <c r="E5947" i="7"/>
  <c r="E5948" i="7"/>
  <c r="E5949" i="7"/>
  <c r="E5950" i="7"/>
  <c r="E5951" i="7"/>
  <c r="E5952" i="7"/>
  <c r="E5953" i="7"/>
  <c r="E5954" i="7"/>
  <c r="E5955" i="7"/>
  <c r="E5956" i="7"/>
  <c r="E5957" i="7"/>
  <c r="E5958" i="7"/>
  <c r="E5959" i="7"/>
  <c r="E5960" i="7"/>
  <c r="E5961" i="7"/>
  <c r="E5962" i="7"/>
  <c r="E5963" i="7"/>
  <c r="E5964" i="7"/>
  <c r="E5965" i="7"/>
  <c r="E5966" i="7"/>
  <c r="E5967" i="7"/>
  <c r="E5968" i="7"/>
  <c r="E5969" i="7"/>
  <c r="E5970" i="7"/>
  <c r="E5971" i="7"/>
  <c r="E5972" i="7"/>
  <c r="E5973" i="7"/>
  <c r="E5974" i="7"/>
  <c r="E5975" i="7"/>
  <c r="E5976" i="7"/>
  <c r="E5977" i="7"/>
  <c r="E5978" i="7"/>
  <c r="E5979" i="7"/>
  <c r="E5980" i="7"/>
  <c r="E5981" i="7"/>
  <c r="E5982" i="7"/>
  <c r="E5983" i="7"/>
  <c r="E5984" i="7"/>
  <c r="E5985" i="7"/>
  <c r="E5986" i="7"/>
  <c r="E5987" i="7"/>
  <c r="E5988" i="7"/>
  <c r="E5989" i="7"/>
  <c r="E5990" i="7"/>
  <c r="E5991" i="7"/>
  <c r="E5992" i="7"/>
  <c r="E5993" i="7"/>
  <c r="E5994" i="7"/>
  <c r="E5995" i="7"/>
  <c r="E5996" i="7"/>
  <c r="E5997" i="7"/>
  <c r="E5998" i="7"/>
  <c r="E5999" i="7"/>
  <c r="E6000" i="7"/>
  <c r="E6001" i="7"/>
  <c r="E6002" i="7"/>
  <c r="E6003" i="7"/>
  <c r="E6004" i="7"/>
  <c r="E6005" i="7"/>
  <c r="E6006" i="7"/>
  <c r="E6007" i="7"/>
  <c r="E6008" i="7"/>
  <c r="E6009" i="7"/>
  <c r="E6010" i="7"/>
  <c r="E6011" i="7"/>
  <c r="E6012" i="7"/>
  <c r="E6013" i="7"/>
  <c r="E6014" i="7"/>
  <c r="E6015" i="7"/>
  <c r="E6016" i="7"/>
  <c r="E6017" i="7"/>
  <c r="E6018" i="7"/>
  <c r="E6019" i="7"/>
  <c r="E6020" i="7"/>
  <c r="E6021" i="7"/>
  <c r="E6022" i="7"/>
  <c r="E6023" i="7"/>
  <c r="E6024" i="7"/>
  <c r="E6025" i="7"/>
  <c r="E6026" i="7"/>
  <c r="E6027" i="7"/>
  <c r="E6028" i="7"/>
  <c r="E6029" i="7"/>
  <c r="E6030" i="7"/>
  <c r="E6031" i="7"/>
  <c r="E6032" i="7"/>
  <c r="E6033" i="7"/>
  <c r="E6034" i="7"/>
  <c r="E6035" i="7"/>
  <c r="E6036" i="7"/>
  <c r="E6037" i="7"/>
  <c r="E6038" i="7"/>
  <c r="E6039" i="7"/>
  <c r="E6040" i="7"/>
  <c r="E6041" i="7"/>
  <c r="E6042" i="7"/>
  <c r="E6043" i="7"/>
  <c r="E6044" i="7"/>
  <c r="E6045" i="7"/>
  <c r="E6046" i="7"/>
  <c r="E6047" i="7"/>
  <c r="E6048" i="7"/>
  <c r="E6049" i="7"/>
  <c r="E6050" i="7"/>
  <c r="E6051" i="7"/>
  <c r="E6052" i="7"/>
  <c r="E6053" i="7"/>
  <c r="E6054" i="7"/>
  <c r="E6055" i="7"/>
  <c r="E6056" i="7"/>
  <c r="E6057" i="7"/>
  <c r="E6058" i="7"/>
  <c r="E6059" i="7"/>
  <c r="E6060" i="7"/>
  <c r="E6061" i="7"/>
  <c r="E6062" i="7"/>
  <c r="E6063" i="7"/>
  <c r="E6064" i="7"/>
  <c r="E6065" i="7"/>
  <c r="E6066" i="7"/>
  <c r="E6067" i="7"/>
  <c r="E6068" i="7"/>
  <c r="E6069" i="7"/>
  <c r="E6070" i="7"/>
  <c r="E6071" i="7"/>
  <c r="E6072" i="7"/>
  <c r="E6073" i="7"/>
  <c r="E6074" i="7"/>
  <c r="E6075" i="7"/>
  <c r="E6076" i="7"/>
  <c r="E6077" i="7"/>
  <c r="E6078" i="7"/>
  <c r="E6079" i="7"/>
  <c r="E6080" i="7"/>
  <c r="E6081" i="7"/>
  <c r="E6082" i="7"/>
  <c r="E6083" i="7"/>
  <c r="E6084" i="7"/>
  <c r="E6085" i="7"/>
  <c r="E6086" i="7"/>
  <c r="E6087" i="7"/>
  <c r="E6088" i="7"/>
  <c r="E6089" i="7"/>
  <c r="E6090" i="7"/>
  <c r="E6091" i="7"/>
  <c r="E6092" i="7"/>
  <c r="E6093" i="7"/>
  <c r="E6094" i="7"/>
  <c r="E6095" i="7"/>
  <c r="E6096" i="7"/>
  <c r="E6097" i="7"/>
  <c r="E6098" i="7"/>
  <c r="E6099" i="7"/>
  <c r="E6100" i="7"/>
  <c r="E6101" i="7"/>
  <c r="E6102" i="7"/>
  <c r="E6103" i="7"/>
  <c r="E6104" i="7"/>
  <c r="E6105" i="7"/>
  <c r="E6106" i="7"/>
  <c r="E6107" i="7"/>
  <c r="E6108" i="7"/>
  <c r="E6109" i="7"/>
  <c r="E6110" i="7"/>
  <c r="E6111" i="7"/>
  <c r="E6112" i="7"/>
  <c r="E6113" i="7"/>
  <c r="E6114" i="7"/>
  <c r="E6115" i="7"/>
  <c r="E6116" i="7"/>
  <c r="E6117" i="7"/>
  <c r="E6118" i="7"/>
  <c r="E6119" i="7"/>
  <c r="E6120" i="7"/>
  <c r="E6121" i="7"/>
  <c r="E6122" i="7"/>
  <c r="E6123" i="7"/>
  <c r="E6124" i="7"/>
  <c r="E6125" i="7"/>
  <c r="E6126" i="7"/>
  <c r="E6127" i="7"/>
  <c r="E6128" i="7"/>
  <c r="E6129" i="7"/>
  <c r="E6130" i="7"/>
  <c r="E6131" i="7"/>
  <c r="E6132" i="7"/>
  <c r="E6133" i="7"/>
  <c r="E6134" i="7"/>
  <c r="E6135" i="7"/>
  <c r="E6136" i="7"/>
  <c r="E6137" i="7"/>
  <c r="E6138" i="7"/>
  <c r="E6139" i="7"/>
  <c r="E6140" i="7"/>
  <c r="E6141" i="7"/>
  <c r="E6142" i="7"/>
  <c r="E6143" i="7"/>
  <c r="E6144" i="7"/>
  <c r="E6145" i="7"/>
  <c r="E6146" i="7"/>
  <c r="E6147" i="7"/>
  <c r="E6148" i="7"/>
  <c r="E6149" i="7"/>
  <c r="E6150" i="7"/>
  <c r="E6151" i="7"/>
  <c r="E6152" i="7"/>
  <c r="E6153" i="7"/>
  <c r="E6154" i="7"/>
  <c r="E6155" i="7"/>
  <c r="E6156" i="7"/>
  <c r="E6157" i="7"/>
  <c r="E6158" i="7"/>
  <c r="E6159" i="7"/>
  <c r="E6160" i="7"/>
  <c r="E6161" i="7"/>
  <c r="E6162" i="7"/>
  <c r="E6163" i="7"/>
  <c r="E6164" i="7"/>
  <c r="E6165" i="7"/>
  <c r="E6166" i="7"/>
  <c r="E6167" i="7"/>
  <c r="E6168" i="7"/>
  <c r="E6169" i="7"/>
  <c r="E6170" i="7"/>
  <c r="E6171" i="7"/>
  <c r="E6172" i="7"/>
  <c r="E6173" i="7"/>
  <c r="E6174" i="7"/>
  <c r="E6175" i="7"/>
  <c r="E6176" i="7"/>
  <c r="E6177" i="7"/>
  <c r="E6178" i="7"/>
  <c r="E6179" i="7"/>
  <c r="E6180" i="7"/>
  <c r="E6181" i="7"/>
  <c r="E6182" i="7"/>
  <c r="E6183" i="7"/>
  <c r="E6184" i="7"/>
  <c r="E6185" i="7"/>
  <c r="E6186" i="7"/>
  <c r="E6187" i="7"/>
  <c r="E6188" i="7"/>
  <c r="E6189" i="7"/>
  <c r="E6190" i="7"/>
  <c r="E6191" i="7"/>
  <c r="E6192" i="7"/>
  <c r="E6193" i="7"/>
  <c r="E6194" i="7"/>
  <c r="E6195" i="7"/>
  <c r="E6196" i="7"/>
  <c r="E6197" i="7"/>
  <c r="E6198" i="7"/>
  <c r="E6199" i="7"/>
  <c r="E6200" i="7"/>
  <c r="E6201" i="7"/>
  <c r="E6202" i="7"/>
  <c r="E6203" i="7"/>
  <c r="E6204" i="7"/>
  <c r="E6205" i="7"/>
  <c r="E6206" i="7"/>
  <c r="E6207" i="7"/>
  <c r="E6208" i="7"/>
  <c r="E6209" i="7"/>
  <c r="E6210" i="7"/>
  <c r="E6211" i="7"/>
  <c r="E6212" i="7"/>
  <c r="E6213" i="7"/>
  <c r="E6214" i="7"/>
  <c r="E6215" i="7"/>
  <c r="E6216" i="7"/>
  <c r="E6217" i="7"/>
  <c r="E6218" i="7"/>
  <c r="E6219" i="7"/>
  <c r="E6220" i="7"/>
  <c r="E6221" i="7"/>
  <c r="E6222" i="7"/>
  <c r="E6223" i="7"/>
  <c r="E6224" i="7"/>
  <c r="E6225" i="7"/>
  <c r="E6226" i="7"/>
  <c r="E6227" i="7"/>
  <c r="E6228" i="7"/>
  <c r="E6229" i="7"/>
  <c r="E6230" i="7"/>
  <c r="E6231" i="7"/>
  <c r="E6232" i="7"/>
  <c r="E6233" i="7"/>
  <c r="E6234" i="7"/>
  <c r="E6235" i="7"/>
  <c r="E6236" i="7"/>
  <c r="E6237" i="7"/>
  <c r="E6238" i="7"/>
  <c r="E6239" i="7"/>
  <c r="E6240" i="7"/>
  <c r="E6241" i="7"/>
  <c r="E6242" i="7"/>
  <c r="E6243" i="7"/>
  <c r="E6244" i="7"/>
  <c r="E6245" i="7"/>
  <c r="E6246" i="7"/>
  <c r="E6247" i="7"/>
  <c r="E6248" i="7"/>
  <c r="E6249" i="7"/>
  <c r="E6250" i="7"/>
  <c r="E6251" i="7"/>
  <c r="E6252" i="7"/>
  <c r="E6253" i="7"/>
  <c r="E6254" i="7"/>
  <c r="E6255" i="7"/>
  <c r="E6256" i="7"/>
  <c r="E6257" i="7"/>
  <c r="E6258" i="7"/>
  <c r="E6259" i="7"/>
  <c r="E6260" i="7"/>
  <c r="E6261" i="7"/>
  <c r="E6262" i="7"/>
  <c r="E6263" i="7"/>
  <c r="E6264" i="7"/>
  <c r="E6265" i="7"/>
  <c r="E6266" i="7"/>
  <c r="E6267" i="7"/>
  <c r="E6268" i="7"/>
  <c r="E6269" i="7"/>
  <c r="E6270" i="7"/>
  <c r="E6271" i="7"/>
  <c r="E6272" i="7"/>
  <c r="E6273" i="7"/>
  <c r="E6274" i="7"/>
  <c r="E6275" i="7"/>
  <c r="E6276" i="7"/>
  <c r="E6277" i="7"/>
  <c r="E6278" i="7"/>
  <c r="E6279" i="7"/>
  <c r="E6280" i="7"/>
  <c r="E6281" i="7"/>
  <c r="E6282" i="7"/>
  <c r="E6283" i="7"/>
  <c r="E6284" i="7"/>
  <c r="E6285" i="7"/>
  <c r="E6286" i="7"/>
  <c r="E6287" i="7"/>
  <c r="E6288" i="7"/>
  <c r="E6289" i="7"/>
  <c r="E6290" i="7"/>
  <c r="E6291" i="7"/>
  <c r="E6292" i="7"/>
  <c r="E6293" i="7"/>
  <c r="E6294" i="7"/>
  <c r="E6295" i="7"/>
  <c r="E6296" i="7"/>
  <c r="E6297" i="7"/>
  <c r="E6298" i="7"/>
  <c r="E6299" i="7"/>
  <c r="E6300" i="7"/>
  <c r="E6301" i="7"/>
  <c r="E6302" i="7"/>
  <c r="E6303" i="7"/>
  <c r="E6304" i="7"/>
  <c r="E6305" i="7"/>
  <c r="E6306" i="7"/>
  <c r="E6307" i="7"/>
  <c r="E6308" i="7"/>
  <c r="E6309" i="7"/>
  <c r="E6310" i="7"/>
  <c r="E6311" i="7"/>
  <c r="E6312" i="7"/>
  <c r="E6313" i="7"/>
  <c r="E6314" i="7"/>
  <c r="E6315" i="7"/>
  <c r="E6316" i="7"/>
  <c r="E6317" i="7"/>
  <c r="E6318" i="7"/>
  <c r="E6319" i="7"/>
  <c r="E6320" i="7"/>
  <c r="E6321" i="7"/>
  <c r="E6322" i="7"/>
  <c r="E6323" i="7"/>
  <c r="E6324" i="7"/>
  <c r="E6325" i="7"/>
  <c r="E6326" i="7"/>
  <c r="E6327" i="7"/>
  <c r="E6328" i="7"/>
  <c r="E6329" i="7"/>
  <c r="E6330" i="7"/>
  <c r="E6331" i="7"/>
  <c r="E6332" i="7"/>
  <c r="E6333" i="7"/>
  <c r="E6334" i="7"/>
  <c r="E6335" i="7"/>
  <c r="E6336" i="7"/>
  <c r="E6337" i="7"/>
  <c r="E6338" i="7"/>
  <c r="E6339" i="7"/>
  <c r="E6340" i="7"/>
  <c r="E6341" i="7"/>
  <c r="E6342" i="7"/>
  <c r="E6343" i="7"/>
  <c r="E6344" i="7"/>
  <c r="E6345" i="7"/>
  <c r="E6346" i="7"/>
  <c r="E6347" i="7"/>
  <c r="E6348" i="7"/>
  <c r="E6349" i="7"/>
  <c r="E6350" i="7"/>
  <c r="E6351" i="7"/>
  <c r="E6352" i="7"/>
  <c r="E6353" i="7"/>
  <c r="E6354" i="7"/>
  <c r="E6355" i="7"/>
  <c r="E6356" i="7"/>
  <c r="E6357" i="7"/>
  <c r="E6358" i="7"/>
  <c r="E6359" i="7"/>
  <c r="E6360" i="7"/>
  <c r="E6361" i="7"/>
  <c r="E6362" i="7"/>
  <c r="E6363" i="7"/>
  <c r="E6364" i="7"/>
  <c r="E6365" i="7"/>
  <c r="E6366" i="7"/>
  <c r="E6367" i="7"/>
  <c r="E6368" i="7"/>
  <c r="E6369" i="7"/>
  <c r="E6370" i="7"/>
  <c r="E6371" i="7"/>
  <c r="E6372" i="7"/>
  <c r="E6373" i="7"/>
  <c r="E6374" i="7"/>
  <c r="E6375" i="7"/>
  <c r="E6376" i="7"/>
  <c r="E6377" i="7"/>
  <c r="E6378" i="7"/>
  <c r="E6379" i="7"/>
  <c r="E6380" i="7"/>
  <c r="E6381" i="7"/>
  <c r="E6382" i="7"/>
  <c r="E6383" i="7"/>
  <c r="E6384" i="7"/>
  <c r="E6385" i="7"/>
  <c r="E6386" i="7"/>
  <c r="E6387" i="7"/>
  <c r="E6388" i="7"/>
  <c r="E6389" i="7"/>
  <c r="E6390" i="7"/>
  <c r="E6391" i="7"/>
  <c r="E6392" i="7"/>
  <c r="E6393" i="7"/>
  <c r="E6394" i="7"/>
  <c r="E6395" i="7"/>
  <c r="E6396" i="7"/>
  <c r="E6397" i="7"/>
  <c r="E6398" i="7"/>
  <c r="E6399" i="7"/>
  <c r="E6400" i="7"/>
  <c r="E6401" i="7"/>
  <c r="E6402" i="7"/>
  <c r="E6403" i="7"/>
  <c r="E6404" i="7"/>
  <c r="E6405" i="7"/>
  <c r="E6406" i="7"/>
  <c r="E6407" i="7"/>
  <c r="E6408" i="7"/>
  <c r="E6409" i="7"/>
  <c r="E6410" i="7"/>
  <c r="E6411" i="7"/>
  <c r="E6412" i="7"/>
  <c r="E6413" i="7"/>
  <c r="E6414" i="7"/>
  <c r="E6415" i="7"/>
  <c r="E6416" i="7"/>
  <c r="E6417" i="7"/>
  <c r="E6418" i="7"/>
  <c r="E6419" i="7"/>
  <c r="E6420" i="7"/>
  <c r="E6421" i="7"/>
  <c r="E6422" i="7"/>
  <c r="E6423" i="7"/>
  <c r="E6424" i="7"/>
  <c r="E6425" i="7"/>
  <c r="E6426" i="7"/>
  <c r="E6427" i="7"/>
  <c r="E6428" i="7"/>
  <c r="E6429" i="7"/>
  <c r="E6430" i="7"/>
  <c r="E6431" i="7"/>
  <c r="E6432" i="7"/>
  <c r="E6433" i="7"/>
  <c r="E6434" i="7"/>
  <c r="E6435" i="7"/>
  <c r="E6436" i="7"/>
  <c r="E6437" i="7"/>
  <c r="E6438" i="7"/>
  <c r="E6439" i="7"/>
  <c r="E6440" i="7"/>
  <c r="E6441" i="7"/>
  <c r="E6442" i="7"/>
  <c r="E6443" i="7"/>
  <c r="E6444" i="7"/>
  <c r="E6445" i="7"/>
  <c r="E6446" i="7"/>
  <c r="E6447" i="7"/>
  <c r="E6448" i="7"/>
  <c r="E6449" i="7"/>
  <c r="E6450" i="7"/>
  <c r="E6451" i="7"/>
  <c r="E6452" i="7"/>
  <c r="E6453" i="7"/>
  <c r="E6454" i="7"/>
  <c r="E6455" i="7"/>
  <c r="E6456" i="7"/>
  <c r="E6457" i="7"/>
  <c r="E6458" i="7"/>
  <c r="E6459" i="7"/>
  <c r="E6460" i="7"/>
  <c r="E6461" i="7"/>
  <c r="E6462" i="7"/>
  <c r="E6463" i="7"/>
  <c r="E6464" i="7"/>
  <c r="E6465" i="7"/>
  <c r="E6466" i="7"/>
  <c r="E6467" i="7"/>
  <c r="E6468" i="7"/>
  <c r="E6469" i="7"/>
  <c r="E6470" i="7"/>
  <c r="E6471" i="7"/>
  <c r="E6472" i="7"/>
  <c r="E6473" i="7"/>
  <c r="E6474" i="7"/>
  <c r="E6475" i="7"/>
  <c r="E6476" i="7"/>
  <c r="E6477" i="7"/>
  <c r="E6478" i="7"/>
  <c r="E6479" i="7"/>
  <c r="E6480" i="7"/>
  <c r="E6481" i="7"/>
  <c r="E6482" i="7"/>
  <c r="E6483" i="7"/>
  <c r="E6484" i="7"/>
  <c r="E6485" i="7"/>
  <c r="E6486" i="7"/>
  <c r="E6487" i="7"/>
  <c r="E6488" i="7"/>
  <c r="E6489" i="7"/>
  <c r="E6490" i="7"/>
  <c r="E6491" i="7"/>
  <c r="E6492" i="7"/>
  <c r="E6493" i="7"/>
  <c r="E6494" i="7"/>
  <c r="E6495" i="7"/>
  <c r="E6496" i="7"/>
  <c r="E6497" i="7"/>
  <c r="E6498" i="7"/>
  <c r="E6499" i="7"/>
  <c r="E6500" i="7"/>
  <c r="E6501" i="7"/>
  <c r="E6502" i="7"/>
  <c r="E6503" i="7"/>
  <c r="E6504" i="7"/>
  <c r="E6505" i="7"/>
  <c r="E6506" i="7"/>
  <c r="E6507" i="7"/>
  <c r="E6508" i="7"/>
  <c r="E6509" i="7"/>
  <c r="E6510" i="7"/>
  <c r="E6511" i="7"/>
  <c r="E6512" i="7"/>
  <c r="E6513" i="7"/>
  <c r="E6514" i="7"/>
  <c r="E6515" i="7"/>
  <c r="E6516" i="7"/>
  <c r="E6517" i="7"/>
  <c r="E6518" i="7"/>
  <c r="E6519" i="7"/>
  <c r="E6520" i="7"/>
  <c r="E6521" i="7"/>
  <c r="E6522" i="7"/>
  <c r="E6523" i="7"/>
  <c r="E6524" i="7"/>
  <c r="E6525" i="7"/>
  <c r="E6526" i="7"/>
  <c r="E6527" i="7"/>
  <c r="E6528" i="7"/>
  <c r="E6529" i="7"/>
  <c r="E6530" i="7"/>
  <c r="E6531" i="7"/>
  <c r="E6532" i="7"/>
  <c r="E6533" i="7"/>
  <c r="E6534" i="7"/>
  <c r="E6535" i="7"/>
  <c r="E6536" i="7"/>
  <c r="E6537" i="7"/>
  <c r="E6538" i="7"/>
  <c r="E6539" i="7"/>
  <c r="E6540" i="7"/>
  <c r="E6541" i="7"/>
  <c r="E6542" i="7"/>
  <c r="E6543" i="7"/>
  <c r="E6544" i="7"/>
  <c r="E6545" i="7"/>
  <c r="E6546" i="7"/>
  <c r="E6547" i="7"/>
  <c r="E6548" i="7"/>
  <c r="E6549" i="7"/>
  <c r="E6550" i="7"/>
  <c r="E6551" i="7"/>
  <c r="E6552" i="7"/>
  <c r="E6553" i="7"/>
  <c r="E6554" i="7"/>
  <c r="E6555" i="7"/>
  <c r="E6556" i="7"/>
  <c r="E6557" i="7"/>
  <c r="E6558" i="7"/>
  <c r="E6559" i="7"/>
  <c r="E6560" i="7"/>
  <c r="E6561" i="7"/>
  <c r="E6562" i="7"/>
  <c r="E6563" i="7"/>
  <c r="E6564" i="7"/>
  <c r="E6565" i="7"/>
  <c r="E6566" i="7"/>
  <c r="E6567" i="7"/>
  <c r="E6568" i="7"/>
  <c r="E6569" i="7"/>
  <c r="E6570" i="7"/>
  <c r="E6571" i="7"/>
  <c r="E6572" i="7"/>
  <c r="E6573" i="7"/>
  <c r="E6574" i="7"/>
  <c r="E6575" i="7"/>
  <c r="E6576" i="7"/>
  <c r="E6577" i="7"/>
  <c r="E6578" i="7"/>
  <c r="E6579" i="7"/>
  <c r="E6580" i="7"/>
  <c r="E6581" i="7"/>
  <c r="E6582" i="7"/>
  <c r="E6583" i="7"/>
  <c r="E6584" i="7"/>
  <c r="E6585" i="7"/>
  <c r="E6586" i="7"/>
  <c r="E6587" i="7"/>
  <c r="E6588" i="7"/>
  <c r="E6589" i="7"/>
  <c r="E6590" i="7"/>
  <c r="E6591" i="7"/>
  <c r="E6592" i="7"/>
  <c r="E6593" i="7"/>
  <c r="E6594" i="7"/>
  <c r="E6595" i="7"/>
  <c r="E6596" i="7"/>
  <c r="E6597" i="7"/>
  <c r="E6598" i="7"/>
  <c r="E6599" i="7"/>
  <c r="E6600" i="7"/>
  <c r="E6601" i="7"/>
  <c r="E6602" i="7"/>
  <c r="E6603" i="7"/>
  <c r="E6604" i="7"/>
  <c r="E6605" i="7"/>
  <c r="E6606" i="7"/>
  <c r="E6607" i="7"/>
  <c r="E6608" i="7"/>
  <c r="E6609" i="7"/>
  <c r="E6610" i="7"/>
  <c r="E6611" i="7"/>
  <c r="E6612" i="7"/>
  <c r="E6613" i="7"/>
  <c r="E6614" i="7"/>
  <c r="E6615" i="7"/>
  <c r="E6616" i="7"/>
  <c r="E6617" i="7"/>
  <c r="E6618" i="7"/>
  <c r="E6619" i="7"/>
  <c r="E6620" i="7"/>
  <c r="E6621" i="7"/>
  <c r="E6622" i="7"/>
  <c r="E6623" i="7"/>
  <c r="E6624" i="7"/>
  <c r="E6625" i="7"/>
  <c r="E6626" i="7"/>
  <c r="E6627" i="7"/>
  <c r="E6628" i="7"/>
  <c r="E6629" i="7"/>
  <c r="E6630" i="7"/>
  <c r="E6631" i="7"/>
  <c r="E6632" i="7"/>
  <c r="E6633" i="7"/>
  <c r="E6634" i="7"/>
  <c r="E6635" i="7"/>
  <c r="E6636" i="7"/>
  <c r="E6637" i="7"/>
  <c r="E6638" i="7"/>
  <c r="E6639" i="7"/>
  <c r="E6640" i="7"/>
  <c r="E6641" i="7"/>
  <c r="E6642" i="7"/>
  <c r="E6643" i="7"/>
  <c r="E6644" i="7"/>
  <c r="E6645" i="7"/>
  <c r="E6646" i="7"/>
  <c r="E6647" i="7"/>
  <c r="E6648" i="7"/>
  <c r="E6649" i="7"/>
  <c r="E6650" i="7"/>
  <c r="E6651" i="7"/>
  <c r="E6652" i="7"/>
  <c r="E6653" i="7"/>
  <c r="E6654" i="7"/>
  <c r="E6655" i="7"/>
  <c r="E6656" i="7"/>
  <c r="E6657" i="7"/>
  <c r="E6658" i="7"/>
  <c r="E6659" i="7"/>
  <c r="E6660" i="7"/>
  <c r="E6661" i="7"/>
  <c r="E6662" i="7"/>
  <c r="E6663" i="7"/>
  <c r="E6664" i="7"/>
  <c r="E6665" i="7"/>
  <c r="E6666" i="7"/>
  <c r="E6667" i="7"/>
  <c r="E6668" i="7"/>
  <c r="E6669" i="7"/>
  <c r="E6670" i="7"/>
  <c r="E6671" i="7"/>
  <c r="E6672" i="7"/>
  <c r="E6673" i="7"/>
  <c r="E6674" i="7"/>
  <c r="E6675" i="7"/>
  <c r="E6676" i="7"/>
  <c r="E6677" i="7"/>
  <c r="E6678" i="7"/>
  <c r="E6679" i="7"/>
  <c r="E6680" i="7"/>
  <c r="E6681" i="7"/>
  <c r="E6682" i="7"/>
  <c r="E6683" i="7"/>
  <c r="E6684" i="7"/>
  <c r="E6685" i="7"/>
  <c r="E6686" i="7"/>
  <c r="E6687" i="7"/>
  <c r="E6688" i="7"/>
  <c r="E6689" i="7"/>
  <c r="E6690" i="7"/>
  <c r="E6691" i="7"/>
  <c r="E6692" i="7"/>
  <c r="E6693" i="7"/>
  <c r="E6694" i="7"/>
  <c r="E6695" i="7"/>
  <c r="E6696" i="7"/>
  <c r="E6697" i="7"/>
  <c r="E6698" i="7"/>
  <c r="E6699" i="7"/>
  <c r="E6700" i="7"/>
  <c r="E6701" i="7"/>
  <c r="E6702" i="7"/>
  <c r="E6703" i="7"/>
  <c r="E6704" i="7"/>
  <c r="E6705" i="7"/>
  <c r="E6706" i="7"/>
  <c r="E6707" i="7"/>
  <c r="E6708" i="7"/>
  <c r="E6709" i="7"/>
  <c r="E6710" i="7"/>
  <c r="E6711" i="7"/>
  <c r="E6712" i="7"/>
  <c r="E6713" i="7"/>
  <c r="E6714" i="7"/>
  <c r="E6715" i="7"/>
  <c r="E6716" i="7"/>
  <c r="E6717" i="7"/>
  <c r="E6718" i="7"/>
  <c r="E6719" i="7"/>
  <c r="E6720" i="7"/>
  <c r="E6721" i="7"/>
  <c r="E6722" i="7"/>
  <c r="E6723" i="7"/>
  <c r="E6724" i="7"/>
  <c r="E6725" i="7"/>
  <c r="E6726" i="7"/>
  <c r="E6727" i="7"/>
  <c r="E6728" i="7"/>
  <c r="E6729" i="7"/>
  <c r="E6730" i="7"/>
  <c r="E6731" i="7"/>
  <c r="E6732" i="7"/>
  <c r="E6733" i="7"/>
  <c r="E6734" i="7"/>
  <c r="E6735" i="7"/>
  <c r="E6736" i="7"/>
  <c r="E6737" i="7"/>
  <c r="E6738" i="7"/>
  <c r="E6739" i="7"/>
  <c r="E6740" i="7"/>
  <c r="E6741" i="7"/>
  <c r="E6742" i="7"/>
  <c r="E6743" i="7"/>
  <c r="E6744" i="7"/>
  <c r="E6745" i="7"/>
  <c r="E6746" i="7"/>
  <c r="E6747" i="7"/>
  <c r="E6748" i="7"/>
  <c r="E6749" i="7"/>
  <c r="E6750" i="7"/>
  <c r="E6751" i="7"/>
  <c r="E6752" i="7"/>
  <c r="E6753" i="7"/>
  <c r="E6754" i="7"/>
  <c r="E6755" i="7"/>
  <c r="E6756" i="7"/>
  <c r="E6757" i="7"/>
  <c r="E6758" i="7"/>
  <c r="E6759" i="7"/>
  <c r="E6760" i="7"/>
  <c r="E6761" i="7"/>
  <c r="E6762" i="7"/>
  <c r="E6763" i="7"/>
  <c r="E6764" i="7"/>
  <c r="E6765" i="7"/>
  <c r="E6766" i="7"/>
  <c r="E6767" i="7"/>
  <c r="E6768" i="7"/>
  <c r="E6769" i="7"/>
  <c r="E6770" i="7"/>
  <c r="E6771" i="7"/>
  <c r="E6772" i="7"/>
  <c r="E6773" i="7"/>
  <c r="E6774" i="7"/>
  <c r="E6775" i="7"/>
  <c r="E6776" i="7"/>
  <c r="E6777" i="7"/>
  <c r="E6778" i="7"/>
  <c r="E6779" i="7"/>
  <c r="E6780" i="7"/>
  <c r="E6781" i="7"/>
  <c r="E6782" i="7"/>
  <c r="E6783" i="7"/>
  <c r="E6784" i="7"/>
  <c r="E6785" i="7"/>
  <c r="E6786" i="7"/>
  <c r="E6787" i="7"/>
  <c r="E6788" i="7"/>
  <c r="E6789" i="7"/>
  <c r="E6790" i="7"/>
  <c r="E6791" i="7"/>
  <c r="E6792" i="7"/>
  <c r="E6793" i="7"/>
  <c r="E6794" i="7"/>
  <c r="E6795" i="7"/>
  <c r="E6796" i="7"/>
  <c r="E6797" i="7"/>
  <c r="E6798" i="7"/>
  <c r="E6799" i="7"/>
  <c r="E6800" i="7"/>
  <c r="E6801" i="7"/>
  <c r="E6802" i="7"/>
  <c r="E6803" i="7"/>
  <c r="E6804" i="7"/>
  <c r="E6805" i="7"/>
  <c r="E6806" i="7"/>
  <c r="E6807" i="7"/>
  <c r="E6808" i="7"/>
  <c r="E6809" i="7"/>
  <c r="E6810" i="7"/>
  <c r="E6811" i="7"/>
  <c r="E6812" i="7"/>
  <c r="E6813" i="7"/>
  <c r="E6814" i="7"/>
  <c r="E6815" i="7"/>
  <c r="E6816" i="7"/>
  <c r="E6817" i="7"/>
  <c r="E6818" i="7"/>
  <c r="E6819" i="7"/>
  <c r="E6820" i="7"/>
  <c r="E6821" i="7"/>
  <c r="E6822" i="7"/>
  <c r="E6823" i="7"/>
  <c r="E6824" i="7"/>
  <c r="E6825" i="7"/>
  <c r="E6826" i="7"/>
  <c r="E6827" i="7"/>
  <c r="E6828" i="7"/>
  <c r="E6829" i="7"/>
  <c r="E6830" i="7"/>
  <c r="E6831" i="7"/>
  <c r="E6832" i="7"/>
  <c r="E6833" i="7"/>
  <c r="E6834" i="7"/>
  <c r="E6835" i="7"/>
  <c r="E6836" i="7"/>
  <c r="E6837" i="7"/>
  <c r="E6838" i="7"/>
  <c r="E6839" i="7"/>
  <c r="E6840" i="7"/>
  <c r="E6841" i="7"/>
  <c r="E6842" i="7"/>
  <c r="E6843" i="7"/>
  <c r="E6844" i="7"/>
  <c r="E6845" i="7"/>
  <c r="E6846" i="7"/>
  <c r="E6847" i="7"/>
  <c r="E6848" i="7"/>
  <c r="E6849" i="7"/>
  <c r="E6850" i="7"/>
  <c r="E6851" i="7"/>
  <c r="E6852" i="7"/>
  <c r="E6853" i="7"/>
  <c r="E6854" i="7"/>
  <c r="E6855" i="7"/>
  <c r="E6856" i="7"/>
  <c r="E6857" i="7"/>
  <c r="E6858" i="7"/>
  <c r="E6859" i="7"/>
  <c r="E6860" i="7"/>
  <c r="E6861" i="7"/>
  <c r="E6862" i="7"/>
  <c r="E6863" i="7"/>
  <c r="E6864" i="7"/>
  <c r="E6865" i="7"/>
  <c r="E6866" i="7"/>
  <c r="E6867" i="7"/>
  <c r="E6868" i="7"/>
  <c r="E6869" i="7"/>
  <c r="E6870" i="7"/>
  <c r="E6871" i="7"/>
  <c r="E6872" i="7"/>
  <c r="E6873" i="7"/>
  <c r="E6874" i="7"/>
  <c r="E6875" i="7"/>
  <c r="E6876" i="7"/>
  <c r="E6877" i="7"/>
  <c r="E6878" i="7"/>
  <c r="E6879" i="7"/>
  <c r="E6880" i="7"/>
  <c r="E6881" i="7"/>
  <c r="E6882" i="7"/>
  <c r="E6883" i="7"/>
  <c r="E6884" i="7"/>
  <c r="E6885" i="7"/>
  <c r="E6886" i="7"/>
  <c r="E6887" i="7"/>
  <c r="E6888" i="7"/>
  <c r="E6889" i="7"/>
  <c r="E6890" i="7"/>
  <c r="E6891" i="7"/>
  <c r="E6892" i="7"/>
  <c r="E6893" i="7"/>
  <c r="E6894" i="7"/>
  <c r="E6895" i="7"/>
  <c r="E6896" i="7"/>
  <c r="E6897" i="7"/>
  <c r="E6898" i="7"/>
  <c r="E6899" i="7"/>
  <c r="E6900" i="7"/>
  <c r="E6901" i="7"/>
  <c r="E6902" i="7"/>
  <c r="E6903" i="7"/>
  <c r="E6904" i="7"/>
  <c r="E6905" i="7"/>
  <c r="E6906" i="7"/>
  <c r="E6907" i="7"/>
  <c r="E6908" i="7"/>
  <c r="E6909" i="7"/>
  <c r="E6910" i="7"/>
  <c r="E6911" i="7"/>
  <c r="E6912" i="7"/>
  <c r="E6913" i="7"/>
  <c r="E6914" i="7"/>
  <c r="E6915" i="7"/>
  <c r="E6916" i="7"/>
  <c r="E6917" i="7"/>
  <c r="E6918" i="7"/>
  <c r="E6919" i="7"/>
  <c r="E6920" i="7"/>
  <c r="E6921" i="7"/>
  <c r="E6922" i="7"/>
  <c r="E6923" i="7"/>
  <c r="E6924" i="7"/>
  <c r="E6925" i="7"/>
  <c r="E6926" i="7"/>
  <c r="E6927" i="7"/>
  <c r="E6928" i="7"/>
  <c r="E6929" i="7"/>
  <c r="E6930" i="7"/>
  <c r="E6931" i="7"/>
  <c r="E6932" i="7"/>
  <c r="E6933" i="7"/>
  <c r="E6934" i="7"/>
  <c r="E6935" i="7"/>
  <c r="E6936" i="7"/>
  <c r="E6937" i="7"/>
  <c r="E6938" i="7"/>
  <c r="E6939" i="7"/>
  <c r="E6940" i="7"/>
  <c r="E6941" i="7"/>
  <c r="E6942" i="7"/>
  <c r="E6943" i="7"/>
  <c r="E6944" i="7"/>
  <c r="E6945" i="7"/>
  <c r="E6946" i="7"/>
  <c r="E6947" i="7"/>
  <c r="E6948" i="7"/>
  <c r="E6949" i="7"/>
  <c r="E6950" i="7"/>
  <c r="E6951" i="7"/>
  <c r="E6952" i="7"/>
  <c r="E6953" i="7"/>
  <c r="E6954" i="7"/>
  <c r="E6955" i="7"/>
  <c r="E6956" i="7"/>
  <c r="E6957" i="7"/>
  <c r="E6958" i="7"/>
  <c r="E6959" i="7"/>
  <c r="E6960" i="7"/>
  <c r="E6961" i="7"/>
  <c r="E6962" i="7"/>
  <c r="E6963" i="7"/>
  <c r="E6964" i="7"/>
  <c r="E6965" i="7"/>
  <c r="E6966" i="7"/>
  <c r="E6967" i="7"/>
  <c r="E6968" i="7"/>
  <c r="E6969" i="7"/>
  <c r="E6970" i="7"/>
  <c r="E6971" i="7"/>
  <c r="E6972" i="7"/>
  <c r="E6973" i="7"/>
  <c r="E6974" i="7"/>
  <c r="E6975" i="7"/>
  <c r="E6976" i="7"/>
  <c r="E6977" i="7"/>
  <c r="E6978" i="7"/>
  <c r="E6979" i="7"/>
  <c r="E6980" i="7"/>
  <c r="E6981" i="7"/>
  <c r="E6982" i="7"/>
  <c r="E6983" i="7"/>
  <c r="E6984" i="7"/>
  <c r="E6985" i="7"/>
  <c r="E6986" i="7"/>
  <c r="E6987" i="7"/>
  <c r="E6988" i="7"/>
  <c r="E6989" i="7"/>
  <c r="E6990" i="7"/>
  <c r="E6991" i="7"/>
  <c r="E6992" i="7"/>
  <c r="E6993" i="7"/>
  <c r="E6994" i="7"/>
  <c r="E6995" i="7"/>
  <c r="E6996" i="7"/>
  <c r="E6997" i="7"/>
  <c r="E6998" i="7"/>
  <c r="E6999" i="7"/>
  <c r="E7000" i="7"/>
  <c r="E7001" i="7"/>
  <c r="E7002" i="7"/>
  <c r="E7003" i="7"/>
  <c r="E7004" i="7"/>
  <c r="E7005" i="7"/>
  <c r="E7006" i="7"/>
  <c r="E7007" i="7"/>
  <c r="E7008" i="7"/>
  <c r="E7009" i="7"/>
  <c r="E7010" i="7"/>
  <c r="E7011" i="7"/>
  <c r="E7012" i="7"/>
  <c r="E7013" i="7"/>
  <c r="E7014" i="7"/>
  <c r="E7015" i="7"/>
  <c r="E7016" i="7"/>
  <c r="E7017" i="7"/>
  <c r="E7018" i="7"/>
  <c r="E7019" i="7"/>
  <c r="E7020" i="7"/>
  <c r="E7021" i="7"/>
  <c r="E7022" i="7"/>
  <c r="E7023" i="7"/>
  <c r="E7024" i="7"/>
  <c r="E7025" i="7"/>
  <c r="E7026" i="7"/>
  <c r="E7027" i="7"/>
  <c r="E7028" i="7"/>
  <c r="E7029" i="7"/>
  <c r="E7030" i="7"/>
  <c r="E7031" i="7"/>
  <c r="E7032" i="7"/>
  <c r="E7033" i="7"/>
  <c r="E7034" i="7"/>
  <c r="E7035" i="7"/>
  <c r="E7036" i="7"/>
  <c r="E7037" i="7"/>
  <c r="E7038" i="7"/>
  <c r="E7039" i="7"/>
  <c r="E7040" i="7"/>
  <c r="E7041" i="7"/>
  <c r="E7042" i="7"/>
  <c r="E7043" i="7"/>
  <c r="E7044" i="7"/>
  <c r="E7045" i="7"/>
  <c r="E7046" i="7"/>
  <c r="E7047" i="7"/>
  <c r="E7048" i="7"/>
  <c r="E7049" i="7"/>
  <c r="E7050" i="7"/>
  <c r="E7051" i="7"/>
  <c r="E7052" i="7"/>
  <c r="E7053" i="7"/>
  <c r="E7054" i="7"/>
  <c r="E7055" i="7"/>
  <c r="E7056" i="7"/>
  <c r="E7057" i="7"/>
  <c r="E7058" i="7"/>
  <c r="E7059" i="7"/>
  <c r="E7060" i="7"/>
  <c r="E7061" i="7"/>
  <c r="E7062" i="7"/>
  <c r="E7063" i="7"/>
  <c r="E7064" i="7"/>
  <c r="E7065" i="7"/>
  <c r="E7066" i="7"/>
  <c r="E7067" i="7"/>
  <c r="E7068" i="7"/>
  <c r="E7069" i="7"/>
  <c r="E7070" i="7"/>
  <c r="E7071" i="7"/>
  <c r="E7072" i="7"/>
  <c r="E7073" i="7"/>
  <c r="E7074" i="7"/>
  <c r="E7075" i="7"/>
  <c r="E7076" i="7"/>
  <c r="E7077" i="7"/>
  <c r="E7078" i="7"/>
  <c r="E7079" i="7"/>
  <c r="E7080" i="7"/>
  <c r="E7081" i="7"/>
  <c r="E7082" i="7"/>
  <c r="E7083" i="7"/>
  <c r="E7084" i="7"/>
  <c r="E7085" i="7"/>
  <c r="E7086" i="7"/>
  <c r="E7087" i="7"/>
  <c r="E7088" i="7"/>
  <c r="E7089" i="7"/>
  <c r="E7090" i="7"/>
  <c r="E7091" i="7"/>
  <c r="E7092" i="7"/>
  <c r="E7093" i="7"/>
  <c r="E7094" i="7"/>
  <c r="E7095" i="7"/>
  <c r="E7096" i="7"/>
  <c r="E7097" i="7"/>
  <c r="E7098" i="7"/>
  <c r="E7099" i="7"/>
  <c r="E7100" i="7"/>
  <c r="E7101" i="7"/>
  <c r="E7102" i="7"/>
  <c r="E7103" i="7"/>
  <c r="E7104" i="7"/>
  <c r="E7105" i="7"/>
  <c r="E7106" i="7"/>
  <c r="E7107" i="7"/>
  <c r="E7108" i="7"/>
  <c r="E7109" i="7"/>
  <c r="E7110" i="7"/>
  <c r="E7111" i="7"/>
  <c r="E7112" i="7"/>
  <c r="E7113" i="7"/>
  <c r="E7114" i="7"/>
  <c r="E7115" i="7"/>
  <c r="E7116" i="7"/>
  <c r="E7117" i="7"/>
  <c r="E7118" i="7"/>
  <c r="E7119" i="7"/>
  <c r="E7120" i="7"/>
  <c r="E7121" i="7"/>
  <c r="E7122" i="7"/>
  <c r="E7123" i="7"/>
  <c r="E7124" i="7"/>
  <c r="E7125" i="7"/>
  <c r="E7126" i="7"/>
  <c r="E7127" i="7"/>
  <c r="E7128" i="7"/>
  <c r="E7129" i="7"/>
  <c r="E7130" i="7"/>
  <c r="E7131" i="7"/>
  <c r="E7132" i="7"/>
  <c r="E7133" i="7"/>
  <c r="E7134" i="7"/>
  <c r="E7135" i="7"/>
  <c r="E7136" i="7"/>
  <c r="E7137" i="7"/>
  <c r="E7138" i="7"/>
  <c r="E7139" i="7"/>
  <c r="E7140" i="7"/>
  <c r="E7141" i="7"/>
  <c r="E7142" i="7"/>
  <c r="E7143" i="7"/>
  <c r="E7144" i="7"/>
  <c r="E7145" i="7"/>
  <c r="E7146" i="7"/>
  <c r="E7147" i="7"/>
  <c r="E7148" i="7"/>
  <c r="E7149" i="7"/>
  <c r="E7150" i="7"/>
  <c r="E7151" i="7"/>
  <c r="E7152" i="7"/>
  <c r="E7153" i="7"/>
  <c r="E7154" i="7"/>
  <c r="E7155" i="7"/>
  <c r="E7156" i="7"/>
  <c r="E7157" i="7"/>
  <c r="E7158" i="7"/>
  <c r="E7159" i="7"/>
  <c r="E7160" i="7"/>
  <c r="E7161" i="7"/>
  <c r="E7162" i="7"/>
  <c r="E7163" i="7"/>
  <c r="E7164" i="7"/>
  <c r="E7165" i="7"/>
  <c r="E7166" i="7"/>
  <c r="E7167" i="7"/>
  <c r="E7168" i="7"/>
  <c r="E7169" i="7"/>
  <c r="E7170" i="7"/>
  <c r="E7171" i="7"/>
  <c r="E7172" i="7"/>
  <c r="E7173" i="7"/>
  <c r="E7174" i="7"/>
  <c r="E7175" i="7"/>
  <c r="E7176" i="7"/>
  <c r="E7177" i="7"/>
  <c r="E7178" i="7"/>
  <c r="E7179" i="7"/>
  <c r="E7180" i="7"/>
  <c r="E7181" i="7"/>
  <c r="E7182" i="7"/>
  <c r="E7183" i="7"/>
  <c r="E7184" i="7"/>
  <c r="E7185" i="7"/>
  <c r="E7186" i="7"/>
  <c r="E7187" i="7"/>
  <c r="E7188" i="7"/>
  <c r="E7189" i="7"/>
  <c r="E7190" i="7"/>
  <c r="E7191" i="7"/>
  <c r="E7192" i="7"/>
  <c r="E7193" i="7"/>
  <c r="E7194" i="7"/>
  <c r="E7195" i="7"/>
  <c r="E7196" i="7"/>
  <c r="E7197" i="7"/>
  <c r="E7198" i="7"/>
  <c r="E7199" i="7"/>
  <c r="E7200" i="7"/>
  <c r="E7201" i="7"/>
  <c r="E7202" i="7"/>
  <c r="E7203" i="7"/>
  <c r="E7204" i="7"/>
  <c r="E7205" i="7"/>
  <c r="E7206" i="7"/>
  <c r="E7207" i="7"/>
  <c r="E7208" i="7"/>
  <c r="E7209" i="7"/>
  <c r="E7210" i="7"/>
  <c r="E7211" i="7"/>
  <c r="E7212" i="7"/>
  <c r="E7213" i="7"/>
  <c r="E7214" i="7"/>
  <c r="E7215" i="7"/>
  <c r="E7216" i="7"/>
  <c r="E7217" i="7"/>
  <c r="E7218" i="7"/>
  <c r="E7219" i="7"/>
  <c r="E7220" i="7"/>
  <c r="E7221" i="7"/>
  <c r="E7222" i="7"/>
  <c r="E7223" i="7"/>
  <c r="E7224" i="7"/>
  <c r="E7225" i="7"/>
  <c r="E7226" i="7"/>
  <c r="E7227" i="7"/>
  <c r="E7228" i="7"/>
  <c r="E7229" i="7"/>
  <c r="E7230" i="7"/>
  <c r="E7231" i="7"/>
  <c r="E7232" i="7"/>
  <c r="E7233" i="7"/>
  <c r="E7234" i="7"/>
  <c r="E7235" i="7"/>
  <c r="E7236" i="7"/>
  <c r="E7237" i="7"/>
  <c r="E7238" i="7"/>
  <c r="E7239" i="7"/>
  <c r="E7240" i="7"/>
  <c r="E7241" i="7"/>
  <c r="E7242" i="7"/>
  <c r="E7243" i="7"/>
  <c r="E7244" i="7"/>
  <c r="E7245" i="7"/>
  <c r="E7246" i="7"/>
  <c r="E7247" i="7"/>
  <c r="E7248" i="7"/>
  <c r="E7249" i="7"/>
  <c r="E7250" i="7"/>
  <c r="E7251" i="7"/>
  <c r="E7252" i="7"/>
  <c r="E7253" i="7"/>
  <c r="E7254" i="7"/>
  <c r="E7255" i="7"/>
  <c r="E7256" i="7"/>
  <c r="E7257" i="7"/>
  <c r="E7258" i="7"/>
  <c r="E7259" i="7"/>
  <c r="E7260" i="7"/>
  <c r="E7261" i="7"/>
  <c r="E7262" i="7"/>
  <c r="E7263" i="7"/>
  <c r="E7264" i="7"/>
  <c r="E7265" i="7"/>
  <c r="E7266" i="7"/>
  <c r="E7267" i="7"/>
  <c r="E7268" i="7"/>
  <c r="E7269" i="7"/>
  <c r="E7270" i="7"/>
  <c r="E7271" i="7"/>
  <c r="E7272" i="7"/>
  <c r="E7273" i="7"/>
  <c r="E7274" i="7"/>
  <c r="E7275" i="7"/>
  <c r="E7276" i="7"/>
  <c r="E7277" i="7"/>
  <c r="E7278" i="7"/>
  <c r="E7279" i="7"/>
  <c r="E7280" i="7"/>
  <c r="E7281" i="7"/>
  <c r="E7282" i="7"/>
  <c r="E7283" i="7"/>
  <c r="E7284" i="7"/>
  <c r="E7285" i="7"/>
  <c r="E7286" i="7"/>
  <c r="E7287" i="7"/>
  <c r="E7288" i="7"/>
  <c r="E7289" i="7"/>
  <c r="E7290" i="7"/>
  <c r="E7291" i="7"/>
  <c r="E7292" i="7"/>
  <c r="E7293" i="7"/>
  <c r="E7294" i="7"/>
  <c r="E7295" i="7"/>
  <c r="E7296" i="7"/>
  <c r="E7297" i="7"/>
  <c r="E7298" i="7"/>
  <c r="E7299" i="7"/>
  <c r="E7300" i="7"/>
  <c r="E7301" i="7"/>
  <c r="E7302" i="7"/>
  <c r="E7303" i="7"/>
  <c r="E7304" i="7"/>
  <c r="E7305" i="7"/>
  <c r="E7306" i="7"/>
  <c r="E7307" i="7"/>
  <c r="E7308" i="7"/>
  <c r="E7309" i="7"/>
  <c r="E7310" i="7"/>
  <c r="E7311" i="7"/>
  <c r="E7312" i="7"/>
  <c r="E7313" i="7"/>
  <c r="E7314" i="7"/>
  <c r="E7315" i="7"/>
  <c r="E7316" i="7"/>
  <c r="E7317" i="7"/>
  <c r="E7318" i="7"/>
  <c r="E7319" i="7"/>
  <c r="E7320" i="7"/>
  <c r="E7321" i="7"/>
  <c r="E7322" i="7"/>
  <c r="E7323" i="7"/>
  <c r="E7324" i="7"/>
  <c r="E7325" i="7"/>
  <c r="E7326" i="7"/>
  <c r="E7327" i="7"/>
  <c r="E7328" i="7"/>
  <c r="E7329" i="7"/>
  <c r="E7330" i="7"/>
  <c r="E7331" i="7"/>
  <c r="E7332" i="7"/>
  <c r="E7333" i="7"/>
  <c r="E7334" i="7"/>
  <c r="E7335" i="7"/>
  <c r="E7336" i="7"/>
  <c r="E7337" i="7"/>
  <c r="E7338" i="7"/>
  <c r="E7339" i="7"/>
  <c r="E7340" i="7"/>
  <c r="E7341" i="7"/>
  <c r="E7342" i="7"/>
  <c r="E7343" i="7"/>
  <c r="E7344" i="7"/>
  <c r="E7345" i="7"/>
  <c r="E7346" i="7"/>
  <c r="E7347" i="7"/>
  <c r="E7348" i="7"/>
  <c r="E7349" i="7"/>
  <c r="E7350" i="7"/>
  <c r="E7351" i="7"/>
  <c r="E7352" i="7"/>
  <c r="E7353" i="7"/>
  <c r="E7354" i="7"/>
  <c r="E7355" i="7"/>
  <c r="E7356" i="7"/>
  <c r="E7357" i="7"/>
  <c r="E7358" i="7"/>
  <c r="E7359" i="7"/>
  <c r="E7360" i="7"/>
  <c r="E7361" i="7"/>
  <c r="E7362" i="7"/>
  <c r="E7363" i="7"/>
  <c r="E7364" i="7"/>
  <c r="E7365" i="7"/>
  <c r="E7366" i="7"/>
  <c r="E7367" i="7"/>
  <c r="E7368" i="7"/>
  <c r="E7369" i="7"/>
  <c r="E7370" i="7"/>
  <c r="E7371" i="7"/>
  <c r="E7372" i="7"/>
  <c r="E7373" i="7"/>
  <c r="E7374" i="7"/>
  <c r="E7375" i="7"/>
  <c r="E7376" i="7"/>
  <c r="E7377" i="7"/>
  <c r="E7378" i="7"/>
  <c r="E7379" i="7"/>
  <c r="E7380" i="7"/>
  <c r="E7381" i="7"/>
  <c r="E7382" i="7"/>
  <c r="E7383" i="7"/>
  <c r="E7384" i="7"/>
  <c r="E7385" i="7"/>
  <c r="E7386" i="7"/>
  <c r="E7387" i="7"/>
  <c r="E7388" i="7"/>
  <c r="E7389" i="7"/>
  <c r="E7390" i="7"/>
  <c r="E7391" i="7"/>
  <c r="E7392" i="7"/>
  <c r="E7393" i="7"/>
  <c r="E7394" i="7"/>
  <c r="E7395" i="7"/>
  <c r="E7396" i="7"/>
  <c r="E7397" i="7"/>
  <c r="E7398" i="7"/>
  <c r="E7399" i="7"/>
  <c r="E7400" i="7"/>
  <c r="E7401" i="7"/>
  <c r="E7402" i="7"/>
  <c r="E7403" i="7"/>
  <c r="E7404" i="7"/>
  <c r="E7405" i="7"/>
  <c r="E7406" i="7"/>
  <c r="E7407" i="7"/>
  <c r="E7408" i="7"/>
  <c r="E7409" i="7"/>
  <c r="E7410" i="7"/>
  <c r="E7411" i="7"/>
  <c r="E7412" i="7"/>
  <c r="E7413" i="7"/>
  <c r="E7414" i="7"/>
  <c r="E7415" i="7"/>
  <c r="E7416" i="7"/>
  <c r="E7417" i="7"/>
  <c r="E7418" i="7"/>
  <c r="E7419" i="7"/>
  <c r="E7420" i="7"/>
  <c r="E7421" i="7"/>
  <c r="E7422" i="7"/>
  <c r="E7423" i="7"/>
  <c r="E7424" i="7"/>
  <c r="E7425" i="7"/>
  <c r="E7426" i="7"/>
  <c r="E7427" i="7"/>
  <c r="E7428" i="7"/>
  <c r="E7429" i="7"/>
  <c r="E7430" i="7"/>
  <c r="E7431" i="7"/>
  <c r="E7432" i="7"/>
  <c r="E7433" i="7"/>
  <c r="E7434" i="7"/>
  <c r="E7435" i="7"/>
  <c r="E7436" i="7"/>
  <c r="E7437" i="7"/>
  <c r="E7438" i="7"/>
  <c r="E7439" i="7"/>
  <c r="E7440" i="7"/>
  <c r="E7441" i="7"/>
  <c r="E7442" i="7"/>
  <c r="E7443" i="7"/>
  <c r="E7444" i="7"/>
  <c r="E7445" i="7"/>
  <c r="E7446" i="7"/>
  <c r="E7447" i="7"/>
  <c r="E7448" i="7"/>
  <c r="E7449" i="7"/>
  <c r="E7450" i="7"/>
  <c r="E7451" i="7"/>
  <c r="E7452" i="7"/>
  <c r="E7453" i="7"/>
  <c r="E7454" i="7"/>
  <c r="E7455" i="7"/>
  <c r="E7456" i="7"/>
  <c r="E7457" i="7"/>
  <c r="E7458" i="7"/>
  <c r="E7459" i="7"/>
  <c r="E7460" i="7"/>
  <c r="E7461" i="7"/>
  <c r="E7462" i="7"/>
  <c r="E7463" i="7"/>
  <c r="E7464" i="7"/>
  <c r="E7465" i="7"/>
  <c r="E7466" i="7"/>
  <c r="E7467" i="7"/>
  <c r="E7468" i="7"/>
  <c r="E7469" i="7"/>
  <c r="E7470" i="7"/>
  <c r="E7471" i="7"/>
  <c r="E7472" i="7"/>
  <c r="E7473" i="7"/>
  <c r="E7474" i="7"/>
  <c r="E7475" i="7"/>
  <c r="E7476" i="7"/>
  <c r="E7477" i="7"/>
  <c r="E7478" i="7"/>
  <c r="E7479" i="7"/>
  <c r="E7480" i="7"/>
  <c r="E7481" i="7"/>
  <c r="E7482" i="7"/>
  <c r="E7483" i="7"/>
  <c r="E7484" i="7"/>
  <c r="E7485" i="7"/>
  <c r="E7486" i="7"/>
  <c r="E7487" i="7"/>
  <c r="E7488" i="7"/>
  <c r="E7489" i="7"/>
  <c r="E7490" i="7"/>
  <c r="E7491" i="7"/>
  <c r="E7492" i="7"/>
  <c r="E7493" i="7"/>
  <c r="E7494" i="7"/>
  <c r="E7495" i="7"/>
  <c r="E7496" i="7"/>
  <c r="E7497" i="7"/>
  <c r="E7498" i="7"/>
  <c r="E7499" i="7"/>
  <c r="E7500" i="7"/>
  <c r="E7501" i="7"/>
  <c r="E7502" i="7"/>
  <c r="E7503" i="7"/>
  <c r="E7504" i="7"/>
  <c r="E7505" i="7"/>
  <c r="E7506" i="7"/>
  <c r="E7507" i="7"/>
  <c r="E7508" i="7"/>
  <c r="E7509" i="7"/>
  <c r="E7510" i="7"/>
  <c r="E7511" i="7"/>
  <c r="E7512" i="7"/>
  <c r="E7513" i="7"/>
  <c r="E7514" i="7"/>
  <c r="E7515" i="7"/>
  <c r="E7516" i="7"/>
  <c r="E7517" i="7"/>
  <c r="E7518" i="7"/>
  <c r="E7519" i="7"/>
  <c r="E7520" i="7"/>
  <c r="E7521" i="7"/>
  <c r="E7522" i="7"/>
  <c r="E7523" i="7"/>
  <c r="E7524" i="7"/>
  <c r="E7525" i="7"/>
  <c r="E7526" i="7"/>
  <c r="E7527" i="7"/>
  <c r="E7528" i="7"/>
  <c r="E7529" i="7"/>
  <c r="E7530" i="7"/>
  <c r="E7531" i="7"/>
  <c r="E7532" i="7"/>
  <c r="E7533" i="7"/>
  <c r="E7534" i="7"/>
  <c r="E7535" i="7"/>
  <c r="E7536" i="7"/>
  <c r="E7537" i="7"/>
  <c r="E7538" i="7"/>
  <c r="E7539" i="7"/>
  <c r="E7540" i="7"/>
  <c r="E7541" i="7"/>
  <c r="E7542" i="7"/>
  <c r="E7543" i="7"/>
  <c r="E7544" i="7"/>
  <c r="E7545" i="7"/>
  <c r="E7546" i="7"/>
  <c r="E7547" i="7"/>
  <c r="E7548" i="7"/>
  <c r="E7549" i="7"/>
  <c r="E7550" i="7"/>
  <c r="E7551" i="7"/>
  <c r="E7552" i="7"/>
  <c r="E7553" i="7"/>
  <c r="E7554" i="7"/>
  <c r="E7555" i="7"/>
  <c r="E7556" i="7"/>
  <c r="E7557" i="7"/>
  <c r="E7558" i="7"/>
  <c r="E7559" i="7"/>
  <c r="E7560" i="7"/>
  <c r="E7561" i="7"/>
  <c r="E7562" i="7"/>
  <c r="E7563" i="7"/>
  <c r="E7564" i="7"/>
  <c r="E7565" i="7"/>
  <c r="E7566" i="7"/>
  <c r="E7567" i="7"/>
  <c r="E7568" i="7"/>
  <c r="E7569" i="7"/>
  <c r="E7570" i="7"/>
  <c r="E7571" i="7"/>
  <c r="E7572" i="7"/>
  <c r="E7573" i="7"/>
  <c r="E7574" i="7"/>
  <c r="E7575" i="7"/>
  <c r="E7576" i="7"/>
  <c r="E7577" i="7"/>
  <c r="E7578" i="7"/>
  <c r="E7579" i="7"/>
  <c r="E7580" i="7"/>
  <c r="E7581" i="7"/>
  <c r="E7582" i="7"/>
  <c r="E7583" i="7"/>
  <c r="E7584" i="7"/>
  <c r="E7585" i="7"/>
  <c r="E7586" i="7"/>
  <c r="E7587" i="7"/>
  <c r="E7588" i="7"/>
  <c r="E7589" i="7"/>
  <c r="E7590" i="7"/>
  <c r="E7591" i="7"/>
  <c r="E7592" i="7"/>
  <c r="E7593" i="7"/>
  <c r="E7594" i="7"/>
  <c r="E7595" i="7"/>
  <c r="E7596" i="7"/>
  <c r="E7597" i="7"/>
  <c r="E7598" i="7"/>
  <c r="E7599" i="7"/>
  <c r="E7600" i="7"/>
  <c r="E7601" i="7"/>
  <c r="E7602" i="7"/>
  <c r="E7603" i="7"/>
  <c r="E7604" i="7"/>
  <c r="E7605" i="7"/>
  <c r="E7606" i="7"/>
  <c r="E7607" i="7"/>
  <c r="E7608" i="7"/>
  <c r="E7609" i="7"/>
  <c r="E7610" i="7"/>
  <c r="E7611" i="7"/>
  <c r="E7612" i="7"/>
  <c r="E7613" i="7"/>
  <c r="E7614" i="7"/>
  <c r="E7615" i="7"/>
  <c r="E7616" i="7"/>
  <c r="E7617" i="7"/>
  <c r="E7618" i="7"/>
  <c r="E7619" i="7"/>
  <c r="E7620" i="7"/>
  <c r="E7621" i="7"/>
  <c r="E7622" i="7"/>
  <c r="E7623" i="7"/>
  <c r="E7624" i="7"/>
  <c r="E7625" i="7"/>
  <c r="E7626" i="7"/>
  <c r="E7627" i="7"/>
  <c r="E7628" i="7"/>
  <c r="E7629" i="7"/>
  <c r="E7630" i="7"/>
  <c r="E7631" i="7"/>
  <c r="E7632" i="7"/>
  <c r="E7633" i="7"/>
  <c r="E7634" i="7"/>
  <c r="E7635" i="7"/>
  <c r="E7636" i="7"/>
  <c r="E7637" i="7"/>
  <c r="E7638" i="7"/>
  <c r="E7639" i="7"/>
  <c r="E7640" i="7"/>
  <c r="E7641" i="7"/>
  <c r="E7642" i="7"/>
  <c r="E7643" i="7"/>
  <c r="E7644" i="7"/>
  <c r="E7645" i="7"/>
  <c r="E7646" i="7"/>
  <c r="E7647" i="7"/>
  <c r="E7648" i="7"/>
  <c r="E7649" i="7"/>
  <c r="E7650" i="7"/>
  <c r="E7651" i="7"/>
  <c r="E7652" i="7"/>
  <c r="E7653" i="7"/>
  <c r="E7654" i="7"/>
  <c r="E7655" i="7"/>
  <c r="E7656" i="7"/>
  <c r="E7657" i="7"/>
  <c r="E7658" i="7"/>
  <c r="E7659" i="7"/>
  <c r="E7660" i="7"/>
  <c r="E7661" i="7"/>
  <c r="E7662" i="7"/>
  <c r="E7663" i="7"/>
  <c r="E7664" i="7"/>
  <c r="E7665" i="7"/>
  <c r="E7666" i="7"/>
  <c r="E7667" i="7"/>
  <c r="E7668" i="7"/>
  <c r="E7669" i="7"/>
  <c r="E7670" i="7"/>
  <c r="E7671" i="7"/>
  <c r="E7672" i="7"/>
  <c r="E7673" i="7"/>
  <c r="E7674" i="7"/>
  <c r="E7675" i="7"/>
  <c r="E7676" i="7"/>
  <c r="E7677" i="7"/>
  <c r="E7678" i="7"/>
  <c r="E7679" i="7"/>
  <c r="E7680" i="7"/>
  <c r="E7681" i="7"/>
  <c r="E7682" i="7"/>
  <c r="E7683" i="7"/>
  <c r="E7684" i="7"/>
  <c r="E7685" i="7"/>
  <c r="E7686" i="7"/>
  <c r="E7687" i="7"/>
  <c r="E7688" i="7"/>
  <c r="E7689" i="7"/>
  <c r="E7690" i="7"/>
  <c r="E7691" i="7"/>
  <c r="E7692" i="7"/>
  <c r="E7693" i="7"/>
  <c r="E7694" i="7"/>
  <c r="E7695" i="7"/>
  <c r="E7696" i="7"/>
  <c r="E7697" i="7"/>
  <c r="E7698" i="7"/>
  <c r="E7699" i="7"/>
  <c r="E7700" i="7"/>
  <c r="E7701" i="7"/>
  <c r="E7702" i="7"/>
  <c r="E7703" i="7"/>
  <c r="E7704" i="7"/>
  <c r="E7705" i="7"/>
  <c r="E7706" i="7"/>
  <c r="E7707" i="7"/>
  <c r="E7708" i="7"/>
  <c r="E7709" i="7"/>
  <c r="E7710" i="7"/>
  <c r="E7711" i="7"/>
  <c r="E7712" i="7"/>
  <c r="E7713" i="7"/>
  <c r="E7714" i="7"/>
  <c r="E7715" i="7"/>
  <c r="E7716" i="7"/>
  <c r="E7717" i="7"/>
  <c r="E7718" i="7"/>
  <c r="E7719" i="7"/>
  <c r="E7720" i="7"/>
  <c r="E7721" i="7"/>
  <c r="E7722" i="7"/>
  <c r="E7723" i="7"/>
  <c r="E7724" i="7"/>
  <c r="E7725" i="7"/>
  <c r="E7726" i="7"/>
  <c r="E7727" i="7"/>
  <c r="E7728" i="7"/>
  <c r="E7729" i="7"/>
  <c r="E7730" i="7"/>
  <c r="E7731" i="7"/>
  <c r="E7732" i="7"/>
  <c r="E7733" i="7"/>
  <c r="E7734" i="7"/>
  <c r="E7735" i="7"/>
  <c r="E7736" i="7"/>
  <c r="E7737" i="7"/>
  <c r="E7738" i="7"/>
  <c r="E7739" i="7"/>
  <c r="E7740" i="7"/>
  <c r="E7741" i="7"/>
  <c r="E7742" i="7"/>
  <c r="E7743" i="7"/>
  <c r="E7744" i="7"/>
  <c r="E7745" i="7"/>
  <c r="E7746" i="7"/>
  <c r="E7747" i="7"/>
  <c r="E7748" i="7"/>
  <c r="E7749" i="7"/>
  <c r="E7750" i="7"/>
  <c r="E7751" i="7"/>
  <c r="E7752" i="7"/>
  <c r="E7753" i="7"/>
  <c r="E7754" i="7"/>
  <c r="E7755" i="7"/>
  <c r="E7756" i="7"/>
  <c r="E7757" i="7"/>
  <c r="E7758" i="7"/>
  <c r="E7759" i="7"/>
  <c r="E7760" i="7"/>
  <c r="E7761" i="7"/>
  <c r="E7762" i="7"/>
  <c r="E7763" i="7"/>
  <c r="E7764" i="7"/>
  <c r="E7765" i="7"/>
  <c r="E7766" i="7"/>
  <c r="E7767" i="7"/>
  <c r="E7768" i="7"/>
  <c r="E7769" i="7"/>
  <c r="E7770" i="7"/>
  <c r="E7771" i="7"/>
  <c r="E7772" i="7"/>
  <c r="E7773" i="7"/>
  <c r="E7774" i="7"/>
  <c r="E7775" i="7"/>
  <c r="E7776" i="7"/>
  <c r="E7777" i="7"/>
  <c r="E7778" i="7"/>
  <c r="E7779" i="7"/>
  <c r="E7780" i="7"/>
  <c r="E7781" i="7"/>
  <c r="E7782" i="7"/>
  <c r="E7783" i="7"/>
  <c r="E7784" i="7"/>
  <c r="E7785" i="7"/>
  <c r="E7786" i="7"/>
  <c r="E7787" i="7"/>
  <c r="E7788" i="7"/>
  <c r="E7789" i="7"/>
  <c r="E7790" i="7"/>
  <c r="E7791" i="7"/>
  <c r="E7792" i="7"/>
  <c r="E7793" i="7"/>
  <c r="E7794" i="7"/>
  <c r="E7795" i="7"/>
  <c r="E7796" i="7"/>
  <c r="E7797" i="7"/>
  <c r="E7798" i="7"/>
  <c r="E7799" i="7"/>
  <c r="E7800" i="7"/>
  <c r="E7801" i="7"/>
  <c r="E7802" i="7"/>
  <c r="E7803" i="7"/>
  <c r="E7804" i="7"/>
  <c r="E7805" i="7"/>
  <c r="E7806" i="7"/>
  <c r="E7807" i="7"/>
  <c r="E7808" i="7"/>
  <c r="E7809" i="7"/>
  <c r="E7810" i="7"/>
  <c r="E7811" i="7"/>
  <c r="E7812" i="7"/>
  <c r="E7813" i="7"/>
  <c r="E7814" i="7"/>
  <c r="E7815" i="7"/>
  <c r="E7816" i="7"/>
  <c r="E7817" i="7"/>
  <c r="E7818" i="7"/>
  <c r="E7819" i="7"/>
  <c r="E7820" i="7"/>
  <c r="E7821" i="7"/>
  <c r="E7822" i="7"/>
  <c r="E7823" i="7"/>
  <c r="E7824" i="7"/>
  <c r="E7825" i="7"/>
  <c r="E7826" i="7"/>
  <c r="E7827" i="7"/>
  <c r="E7828" i="7"/>
  <c r="E7829" i="7"/>
  <c r="E7830" i="7"/>
  <c r="E7831" i="7"/>
  <c r="E7832" i="7"/>
  <c r="E7833" i="7"/>
  <c r="E7834" i="7"/>
  <c r="E7835" i="7"/>
  <c r="E7836" i="7"/>
  <c r="E7837" i="7"/>
  <c r="E7838" i="7"/>
  <c r="E7839" i="7"/>
  <c r="E7840" i="7"/>
  <c r="E7841" i="7"/>
  <c r="E7842" i="7"/>
  <c r="E7843" i="7"/>
  <c r="E7844" i="7"/>
  <c r="E7845" i="7"/>
  <c r="E7846" i="7"/>
  <c r="E7847" i="7"/>
  <c r="E7848" i="7"/>
  <c r="E7849" i="7"/>
  <c r="E7850" i="7"/>
  <c r="E7851" i="7"/>
  <c r="E7852" i="7"/>
  <c r="E7853" i="7"/>
  <c r="E7854" i="7"/>
  <c r="E7855" i="7"/>
  <c r="E7856" i="7"/>
  <c r="E7857" i="7"/>
  <c r="E7858" i="7"/>
  <c r="E7859" i="7"/>
  <c r="E7860" i="7"/>
  <c r="E7861" i="7"/>
  <c r="E7862" i="7"/>
  <c r="E7863" i="7"/>
  <c r="E7864" i="7"/>
  <c r="E7865" i="7"/>
  <c r="E7866" i="7"/>
  <c r="E7867" i="7"/>
  <c r="E7868" i="7"/>
  <c r="E7869" i="7"/>
  <c r="E7870" i="7"/>
  <c r="E7871" i="7"/>
  <c r="E7872" i="7"/>
  <c r="E7873" i="7"/>
  <c r="E7874" i="7"/>
  <c r="E7875" i="7"/>
  <c r="E7876" i="7"/>
  <c r="E7877" i="7"/>
  <c r="E7878" i="7"/>
  <c r="E7879" i="7"/>
  <c r="E7880" i="7"/>
  <c r="E7881" i="7"/>
  <c r="E7882" i="7"/>
  <c r="E7883" i="7"/>
  <c r="E7884" i="7"/>
  <c r="E7885" i="7"/>
  <c r="E7886" i="7"/>
  <c r="E7887" i="7"/>
  <c r="E7888" i="7"/>
  <c r="E7889" i="7"/>
  <c r="E7890" i="7"/>
  <c r="E7891" i="7"/>
  <c r="E7892" i="7"/>
  <c r="E7893" i="7"/>
  <c r="E7894" i="7"/>
  <c r="E7895" i="7"/>
  <c r="E7896" i="7"/>
  <c r="E7897" i="7"/>
  <c r="E7898" i="7"/>
  <c r="E7899" i="7"/>
  <c r="E7900" i="7"/>
  <c r="E7901" i="7"/>
  <c r="E7902" i="7"/>
  <c r="E7903" i="7"/>
  <c r="E7904" i="7"/>
  <c r="E7905" i="7"/>
  <c r="E7906" i="7"/>
  <c r="E7907" i="7"/>
  <c r="E7908" i="7"/>
  <c r="E7909" i="7"/>
  <c r="E7910" i="7"/>
  <c r="E7911" i="7"/>
  <c r="E7912" i="7"/>
  <c r="E7913" i="7"/>
  <c r="E7914" i="7"/>
  <c r="E7915" i="7"/>
  <c r="E7916" i="7"/>
  <c r="E7917" i="7"/>
  <c r="E7918" i="7"/>
  <c r="E7919" i="7"/>
  <c r="E7920" i="7"/>
  <c r="E7921" i="7"/>
  <c r="E7922" i="7"/>
  <c r="E7923" i="7"/>
  <c r="E7924" i="7"/>
  <c r="E7925" i="7"/>
  <c r="E7926" i="7"/>
  <c r="E7927" i="7"/>
  <c r="E7928" i="7"/>
  <c r="E7929" i="7"/>
  <c r="E7930" i="7"/>
  <c r="E7931" i="7"/>
  <c r="E7932" i="7"/>
  <c r="E7933" i="7"/>
  <c r="E7934" i="7"/>
  <c r="E7935" i="7"/>
  <c r="E7936" i="7"/>
  <c r="E7937" i="7"/>
  <c r="E7938" i="7"/>
  <c r="E7939" i="7"/>
  <c r="E7940" i="7"/>
  <c r="E7941" i="7"/>
  <c r="E7942" i="7"/>
  <c r="E7943" i="7"/>
  <c r="E7944" i="7"/>
  <c r="E7945" i="7"/>
  <c r="E7946" i="7"/>
  <c r="E7947" i="7"/>
  <c r="E7948" i="7"/>
  <c r="E7949" i="7"/>
  <c r="E7950" i="7"/>
  <c r="E7951" i="7"/>
  <c r="E7952" i="7"/>
  <c r="E7953" i="7"/>
  <c r="E7954" i="7"/>
  <c r="E7955" i="7"/>
  <c r="E7956" i="7"/>
  <c r="E7957" i="7"/>
  <c r="E7958" i="7"/>
  <c r="E7959" i="7"/>
  <c r="E7960" i="7"/>
  <c r="E7961" i="7"/>
  <c r="E7962" i="7"/>
  <c r="E7963" i="7"/>
  <c r="E7964" i="7"/>
  <c r="E7965" i="7"/>
  <c r="E7966" i="7"/>
  <c r="E7967" i="7"/>
  <c r="E7968" i="7"/>
  <c r="E7969" i="7"/>
  <c r="E7970" i="7"/>
  <c r="E7971" i="7"/>
  <c r="E7972" i="7"/>
  <c r="E7973" i="7"/>
  <c r="E7974" i="7"/>
  <c r="E7975" i="7"/>
  <c r="E7976" i="7"/>
  <c r="E7977" i="7"/>
  <c r="E7978" i="7"/>
  <c r="E7979" i="7"/>
  <c r="E7980" i="7"/>
  <c r="E7981" i="7"/>
  <c r="E7982" i="7"/>
  <c r="E7983" i="7"/>
  <c r="E7984" i="7"/>
  <c r="E7985" i="7"/>
  <c r="E7986" i="7"/>
  <c r="E7987" i="7"/>
  <c r="E7988" i="7"/>
  <c r="E7989" i="7"/>
  <c r="E7990" i="7"/>
  <c r="E7991" i="7"/>
  <c r="E7992" i="7"/>
  <c r="E7993" i="7"/>
  <c r="E7994" i="7"/>
  <c r="E7995" i="7"/>
  <c r="E7996" i="7"/>
  <c r="E7997" i="7"/>
  <c r="E7998" i="7"/>
  <c r="E7999" i="7"/>
  <c r="E8000" i="7"/>
  <c r="E8001" i="7"/>
  <c r="E8002" i="7"/>
  <c r="E8003" i="7"/>
  <c r="E8004" i="7"/>
  <c r="E8005" i="7"/>
  <c r="E8006" i="7"/>
  <c r="E8007" i="7"/>
  <c r="E8008" i="7"/>
  <c r="E8009" i="7"/>
  <c r="E8010" i="7"/>
  <c r="E8011" i="7"/>
  <c r="E8012" i="7"/>
  <c r="E8013" i="7"/>
  <c r="E8014" i="7"/>
  <c r="E8015" i="7"/>
  <c r="E8016" i="7"/>
  <c r="E8017" i="7"/>
  <c r="E8018" i="7"/>
  <c r="E8019" i="7"/>
  <c r="E8020" i="7"/>
  <c r="E8021" i="7"/>
  <c r="E8022" i="7"/>
  <c r="E8023" i="7"/>
  <c r="E8024" i="7"/>
  <c r="E8025" i="7"/>
  <c r="E8026" i="7"/>
  <c r="E8027" i="7"/>
  <c r="E8028" i="7"/>
  <c r="E8029" i="7"/>
  <c r="E8030" i="7"/>
  <c r="E8031" i="7"/>
  <c r="E8032" i="7"/>
  <c r="E8033" i="7"/>
  <c r="E8034" i="7"/>
  <c r="E8035" i="7"/>
  <c r="E8036" i="7"/>
  <c r="E8037" i="7"/>
  <c r="E8038" i="7"/>
  <c r="E8039" i="7"/>
  <c r="E8040" i="7"/>
  <c r="E8041" i="7"/>
  <c r="E8042" i="7"/>
  <c r="E8043" i="7"/>
  <c r="E8044" i="7"/>
  <c r="E8045" i="7"/>
  <c r="E8046" i="7"/>
  <c r="E8047" i="7"/>
  <c r="E8048" i="7"/>
  <c r="E8049" i="7"/>
  <c r="E8050" i="7"/>
  <c r="E8051" i="7"/>
  <c r="E8052" i="7"/>
  <c r="E8053" i="7"/>
  <c r="E8054" i="7"/>
  <c r="E8055" i="7"/>
  <c r="E8056" i="7"/>
  <c r="E8057" i="7"/>
  <c r="E8058" i="7"/>
  <c r="E8059" i="7"/>
  <c r="E8060" i="7"/>
  <c r="E8061" i="7"/>
  <c r="E8062" i="7"/>
  <c r="E8063" i="7"/>
  <c r="E8064" i="7"/>
  <c r="E8065" i="7"/>
  <c r="E8066" i="7"/>
  <c r="E8067" i="7"/>
  <c r="E8068" i="7"/>
  <c r="E8069" i="7"/>
  <c r="E8070" i="7"/>
  <c r="E8071" i="7"/>
  <c r="E8072" i="7"/>
  <c r="E8073" i="7"/>
  <c r="E8074" i="7"/>
  <c r="E8075" i="7"/>
  <c r="E8076" i="7"/>
  <c r="E8077" i="7"/>
  <c r="E8078" i="7"/>
  <c r="E8079" i="7"/>
  <c r="E8080" i="7"/>
  <c r="E8081" i="7"/>
  <c r="E8082" i="7"/>
  <c r="E8083" i="7"/>
  <c r="E8084" i="7"/>
  <c r="E8085" i="7"/>
  <c r="E8086" i="7"/>
  <c r="E8087" i="7"/>
  <c r="E8088" i="7"/>
  <c r="E8089" i="7"/>
  <c r="E8090" i="7"/>
  <c r="E8091" i="7"/>
  <c r="E8092" i="7"/>
  <c r="E8093" i="7"/>
  <c r="E8094" i="7"/>
  <c r="E8095" i="7"/>
  <c r="E8096" i="7"/>
  <c r="E8097" i="7"/>
  <c r="E8098" i="7"/>
  <c r="E8099" i="7"/>
  <c r="E8100" i="7"/>
  <c r="E8101" i="7"/>
  <c r="E8102" i="7"/>
  <c r="E8103" i="7"/>
  <c r="E8104" i="7"/>
  <c r="E8105" i="7"/>
  <c r="E8106" i="7"/>
  <c r="E8107" i="7"/>
  <c r="E8108" i="7"/>
  <c r="E8109" i="7"/>
  <c r="E8110" i="7"/>
  <c r="E8111" i="7"/>
  <c r="E8112" i="7"/>
  <c r="E8113" i="7"/>
  <c r="E8114" i="7"/>
  <c r="E8115" i="7"/>
  <c r="E8116" i="7"/>
  <c r="E8117" i="7"/>
  <c r="E8118" i="7"/>
  <c r="E8119" i="7"/>
  <c r="E8120" i="7"/>
  <c r="E8121" i="7"/>
  <c r="E8122" i="7"/>
  <c r="E8123" i="7"/>
  <c r="E8124" i="7"/>
  <c r="E8125" i="7"/>
  <c r="E8126" i="7"/>
  <c r="E8127" i="7"/>
  <c r="E8128" i="7"/>
  <c r="E8129" i="7"/>
  <c r="E8130" i="7"/>
  <c r="E8131" i="7"/>
  <c r="E8132" i="7"/>
  <c r="E8133" i="7"/>
  <c r="E8134" i="7"/>
  <c r="E8135" i="7"/>
  <c r="E8136" i="7"/>
  <c r="E8137" i="7"/>
  <c r="E8138" i="7"/>
  <c r="E8139" i="7"/>
  <c r="E8140" i="7"/>
  <c r="E8141" i="7"/>
  <c r="E8142" i="7"/>
  <c r="E8143" i="7"/>
  <c r="E8144" i="7"/>
  <c r="E8145" i="7"/>
  <c r="E8146" i="7"/>
  <c r="E8147" i="7"/>
  <c r="E8148" i="7"/>
  <c r="E8149" i="7"/>
  <c r="E8150" i="7"/>
  <c r="E8151" i="7"/>
  <c r="E8152" i="7"/>
  <c r="E8153" i="7"/>
  <c r="E8154" i="7"/>
  <c r="E8155" i="7"/>
  <c r="E8156" i="7"/>
  <c r="E8157" i="7"/>
  <c r="E8158" i="7"/>
  <c r="E8159" i="7"/>
  <c r="E8160" i="7"/>
  <c r="E8161" i="7"/>
  <c r="E8162" i="7"/>
  <c r="E8163" i="7"/>
  <c r="E8164" i="7"/>
  <c r="E8165" i="7"/>
  <c r="E8166" i="7"/>
  <c r="E8167" i="7"/>
  <c r="E8168" i="7"/>
  <c r="E8169" i="7"/>
  <c r="E8170" i="7"/>
  <c r="E8171" i="7"/>
  <c r="E8172" i="7"/>
  <c r="E8173" i="7"/>
  <c r="E8174" i="7"/>
  <c r="E8175" i="7"/>
  <c r="E8176" i="7"/>
  <c r="E8177" i="7"/>
  <c r="E8178" i="7"/>
  <c r="E8179" i="7"/>
  <c r="E8180" i="7"/>
  <c r="E8181" i="7"/>
  <c r="E8182" i="7"/>
  <c r="E8183" i="7"/>
  <c r="E8184" i="7"/>
  <c r="E8185" i="7"/>
  <c r="E8186" i="7"/>
  <c r="E8187" i="7"/>
  <c r="E8188" i="7"/>
  <c r="E8189" i="7"/>
  <c r="E8190" i="7"/>
  <c r="E8191" i="7"/>
  <c r="E8192" i="7"/>
  <c r="E8193" i="7"/>
  <c r="E8194" i="7"/>
  <c r="E8195" i="7"/>
  <c r="E8196" i="7"/>
  <c r="E8197" i="7"/>
  <c r="E8198" i="7"/>
  <c r="E8199" i="7"/>
  <c r="E8200" i="7"/>
  <c r="E8201" i="7"/>
  <c r="E8202" i="7"/>
  <c r="E8203" i="7"/>
  <c r="E8204" i="7"/>
  <c r="E8205" i="7"/>
  <c r="E8206" i="7"/>
  <c r="E8207" i="7"/>
  <c r="E8208" i="7"/>
  <c r="E8209" i="7"/>
  <c r="E8210" i="7"/>
  <c r="E8211" i="7"/>
  <c r="E8212" i="7"/>
  <c r="E8213" i="7"/>
  <c r="E8214" i="7"/>
  <c r="E8215" i="7"/>
  <c r="E8216" i="7"/>
  <c r="E8217" i="7"/>
  <c r="E8218" i="7"/>
  <c r="E8219" i="7"/>
  <c r="E8220" i="7"/>
  <c r="E8221" i="7"/>
  <c r="E8222" i="7"/>
  <c r="E8223" i="7"/>
  <c r="E8224" i="7"/>
  <c r="E8225" i="7"/>
  <c r="E8226" i="7"/>
  <c r="E8227" i="7"/>
  <c r="E8228" i="7"/>
  <c r="E8229" i="7"/>
  <c r="E8230" i="7"/>
  <c r="E8231" i="7"/>
  <c r="E8232" i="7"/>
  <c r="E8233" i="7"/>
  <c r="E8234" i="7"/>
  <c r="E8235" i="7"/>
  <c r="E8236" i="7"/>
  <c r="E8237" i="7"/>
  <c r="E8238" i="7"/>
  <c r="E8239" i="7"/>
  <c r="E8240" i="7"/>
  <c r="E8241" i="7"/>
  <c r="E8242" i="7"/>
  <c r="E8243" i="7"/>
  <c r="E8244" i="7"/>
  <c r="E8245" i="7"/>
  <c r="E8246" i="7"/>
  <c r="E8247" i="7"/>
  <c r="E8248" i="7"/>
  <c r="E8249" i="7"/>
  <c r="E8250" i="7"/>
  <c r="E8251" i="7"/>
  <c r="E8252" i="7"/>
  <c r="E8253" i="7"/>
  <c r="E8254" i="7"/>
  <c r="E8255" i="7"/>
  <c r="E8256" i="7"/>
  <c r="E8257" i="7"/>
  <c r="E8258" i="7"/>
  <c r="E8259" i="7"/>
  <c r="E8260" i="7"/>
  <c r="E8261" i="7"/>
  <c r="E8262" i="7"/>
  <c r="E8263" i="7"/>
  <c r="E8264" i="7"/>
  <c r="E8265" i="7"/>
  <c r="E8266" i="7"/>
  <c r="E8267" i="7"/>
  <c r="E8268" i="7"/>
  <c r="E8269" i="7"/>
  <c r="E8270" i="7"/>
  <c r="E8271" i="7"/>
  <c r="E8272" i="7"/>
  <c r="E8273" i="7"/>
  <c r="E8274" i="7"/>
  <c r="E8275" i="7"/>
  <c r="E8276" i="7"/>
  <c r="E8277" i="7"/>
  <c r="E8278" i="7"/>
  <c r="E8279" i="7"/>
  <c r="E8280" i="7"/>
  <c r="E8281" i="7"/>
  <c r="E8282" i="7"/>
  <c r="E8283" i="7"/>
  <c r="E8284" i="7"/>
  <c r="E8285" i="7"/>
  <c r="E8286" i="7"/>
  <c r="E8287" i="7"/>
  <c r="E8288" i="7"/>
  <c r="E8289" i="7"/>
  <c r="E8290" i="7"/>
  <c r="E8291" i="7"/>
  <c r="E8292" i="7"/>
  <c r="E8293" i="7"/>
  <c r="E8294" i="7"/>
  <c r="E8295" i="7"/>
  <c r="E8296" i="7"/>
  <c r="E8297" i="7"/>
  <c r="E8298" i="7"/>
  <c r="E8299" i="7"/>
  <c r="E8300" i="7"/>
  <c r="E8301" i="7"/>
  <c r="E8302" i="7"/>
  <c r="E8303" i="7"/>
  <c r="E8304" i="7"/>
  <c r="E8305" i="7"/>
  <c r="E8306" i="7"/>
  <c r="E8307" i="7"/>
  <c r="E8308" i="7"/>
  <c r="E8309" i="7"/>
  <c r="E8310" i="7"/>
  <c r="E8311" i="7"/>
  <c r="E8312" i="7"/>
  <c r="E8313" i="7"/>
  <c r="E8314" i="7"/>
  <c r="E8315" i="7"/>
  <c r="E8316" i="7"/>
  <c r="E8317" i="7"/>
  <c r="E8318" i="7"/>
  <c r="E8319" i="7"/>
  <c r="E8320" i="7"/>
  <c r="E8321" i="7"/>
  <c r="E8322" i="7"/>
  <c r="E8323" i="7"/>
  <c r="E8324" i="7"/>
  <c r="E8325" i="7"/>
  <c r="E8326" i="7"/>
  <c r="E8327" i="7"/>
  <c r="E8328" i="7"/>
  <c r="E8329" i="7"/>
  <c r="E8330" i="7"/>
  <c r="E8331" i="7"/>
  <c r="E8332" i="7"/>
  <c r="E8333" i="7"/>
  <c r="E8334" i="7"/>
  <c r="E8335" i="7"/>
  <c r="E8336" i="7"/>
  <c r="E8337" i="7"/>
  <c r="E8338" i="7"/>
  <c r="E8339" i="7"/>
  <c r="E8340" i="7"/>
  <c r="E8341" i="7"/>
  <c r="E8342" i="7"/>
  <c r="E8343" i="7"/>
  <c r="E8344" i="7"/>
  <c r="E8345" i="7"/>
  <c r="E8346" i="7"/>
  <c r="E8347" i="7"/>
  <c r="E8348" i="7"/>
  <c r="E8349" i="7"/>
  <c r="E8350" i="7"/>
  <c r="E8351" i="7"/>
  <c r="E8352" i="7"/>
  <c r="E8353" i="7"/>
  <c r="E8354" i="7"/>
  <c r="E8355" i="7"/>
  <c r="E8356" i="7"/>
  <c r="E8357" i="7"/>
  <c r="E8358" i="7"/>
  <c r="E8359" i="7"/>
  <c r="E8360" i="7"/>
  <c r="E8361" i="7"/>
  <c r="E8362" i="7"/>
  <c r="E8363" i="7"/>
  <c r="E8364" i="7"/>
  <c r="E8365" i="7"/>
  <c r="E8366" i="7"/>
  <c r="E8367" i="7"/>
  <c r="E8368" i="7"/>
  <c r="E8369" i="7"/>
  <c r="E8370" i="7"/>
  <c r="E8371" i="7"/>
  <c r="E8372" i="7"/>
  <c r="E8373" i="7"/>
  <c r="E8374" i="7"/>
  <c r="E8375" i="7"/>
  <c r="E8376" i="7"/>
  <c r="E8377" i="7"/>
  <c r="E8378" i="7"/>
  <c r="E8379" i="7"/>
  <c r="E8380" i="7"/>
  <c r="E8381" i="7"/>
  <c r="E8382" i="7"/>
  <c r="E8383" i="7"/>
  <c r="E8384" i="7"/>
  <c r="E8385" i="7"/>
  <c r="E8386" i="7"/>
  <c r="E8387" i="7"/>
  <c r="E8388" i="7"/>
  <c r="E8389" i="7"/>
  <c r="E8390" i="7"/>
  <c r="E8391" i="7"/>
  <c r="E8392" i="7"/>
  <c r="E8393" i="7"/>
  <c r="E8394" i="7"/>
  <c r="E8395" i="7"/>
  <c r="E8396" i="7"/>
  <c r="E8397" i="7"/>
  <c r="E8398" i="7"/>
  <c r="E8399" i="7"/>
  <c r="E8400" i="7"/>
  <c r="E8401" i="7"/>
  <c r="E8402" i="7"/>
  <c r="E8403" i="7"/>
  <c r="E8404" i="7"/>
  <c r="E8405" i="7"/>
  <c r="E8406" i="7"/>
  <c r="E8407" i="7"/>
  <c r="E8408" i="7"/>
  <c r="E8409" i="7"/>
  <c r="E8410" i="7"/>
  <c r="E8411" i="7"/>
  <c r="E8412" i="7"/>
  <c r="E8413" i="7"/>
  <c r="E8414" i="7"/>
  <c r="E8415" i="7"/>
  <c r="E8416" i="7"/>
  <c r="E8417" i="7"/>
  <c r="E8418" i="7"/>
  <c r="E8419" i="7"/>
  <c r="E8420" i="7"/>
  <c r="E8421" i="7"/>
  <c r="E8422" i="7"/>
  <c r="E8423" i="7"/>
  <c r="E8424" i="7"/>
  <c r="E8425" i="7"/>
  <c r="E8426" i="7"/>
  <c r="E8427" i="7"/>
  <c r="E8428" i="7"/>
  <c r="E8429" i="7"/>
  <c r="E8430" i="7"/>
  <c r="E8431" i="7"/>
  <c r="E8432" i="7"/>
  <c r="E8433" i="7"/>
  <c r="E8434" i="7"/>
  <c r="E8435" i="7"/>
  <c r="E8436" i="7"/>
  <c r="E8437" i="7"/>
  <c r="E8438" i="7"/>
  <c r="E8439" i="7"/>
  <c r="E8440" i="7"/>
  <c r="E8441" i="7"/>
  <c r="E8442" i="7"/>
  <c r="E8443" i="7"/>
  <c r="E8444" i="7"/>
  <c r="E8445" i="7"/>
  <c r="E8446" i="7"/>
  <c r="E8447" i="7"/>
  <c r="E8448" i="7"/>
  <c r="E8449" i="7"/>
  <c r="E8450" i="7"/>
  <c r="E8451" i="7"/>
  <c r="E8452" i="7"/>
  <c r="E8453" i="7"/>
  <c r="E8454" i="7"/>
  <c r="E8455" i="7"/>
  <c r="E8456" i="7"/>
  <c r="E8457" i="7"/>
  <c r="E8458" i="7"/>
  <c r="E8459" i="7"/>
  <c r="E8460" i="7"/>
  <c r="E8461" i="7"/>
  <c r="E8462" i="7"/>
  <c r="E8463" i="7"/>
  <c r="E8464" i="7"/>
  <c r="E8465" i="7"/>
  <c r="E8466" i="7"/>
  <c r="E8467" i="7"/>
  <c r="E8468" i="7"/>
  <c r="E8469" i="7"/>
  <c r="E8470" i="7"/>
  <c r="E8471" i="7"/>
  <c r="E8472" i="7"/>
  <c r="E8473" i="7"/>
  <c r="E8474" i="7"/>
  <c r="E8475" i="7"/>
  <c r="E8476" i="7"/>
  <c r="E8477" i="7"/>
  <c r="E8478" i="7"/>
  <c r="E8479" i="7"/>
  <c r="E8480" i="7"/>
  <c r="E8481" i="7"/>
  <c r="E8482" i="7"/>
  <c r="E8483" i="7"/>
  <c r="E8484" i="7"/>
  <c r="E8485" i="7"/>
  <c r="E8486" i="7"/>
  <c r="E8487" i="7"/>
  <c r="E8488" i="7"/>
  <c r="E8489" i="7"/>
  <c r="E8490" i="7"/>
  <c r="E8491" i="7"/>
  <c r="E8492" i="7"/>
  <c r="E8493" i="7"/>
  <c r="E8494" i="7"/>
  <c r="E8495" i="7"/>
  <c r="E8496" i="7"/>
  <c r="E8497" i="7"/>
  <c r="E8498" i="7"/>
  <c r="E8499" i="7"/>
  <c r="E8500" i="7"/>
  <c r="E8501" i="7"/>
  <c r="E8502" i="7"/>
  <c r="E8503" i="7"/>
  <c r="E8504" i="7"/>
  <c r="E8505" i="7"/>
  <c r="E8506" i="7"/>
  <c r="E8507" i="7"/>
  <c r="E8508" i="7"/>
  <c r="E8509" i="7"/>
  <c r="E8510" i="7"/>
  <c r="E8511" i="7"/>
  <c r="E8512" i="7"/>
  <c r="E8513" i="7"/>
  <c r="E8514" i="7"/>
  <c r="E8515" i="7"/>
  <c r="E8516" i="7"/>
  <c r="E8517" i="7"/>
  <c r="E8518" i="7"/>
  <c r="E8519" i="7"/>
  <c r="E8520" i="7"/>
  <c r="E8521" i="7"/>
  <c r="E8522" i="7"/>
  <c r="E8523" i="7"/>
  <c r="E8524" i="7"/>
  <c r="E8525" i="7"/>
  <c r="E8526" i="7"/>
  <c r="E8527" i="7"/>
  <c r="E8528" i="7"/>
  <c r="E8529" i="7"/>
  <c r="E8530" i="7"/>
  <c r="E8531" i="7"/>
  <c r="E8532" i="7"/>
  <c r="E8533" i="7"/>
  <c r="E8534" i="7"/>
  <c r="E8535" i="7"/>
  <c r="E8536" i="7"/>
  <c r="E8537" i="7"/>
  <c r="E8538" i="7"/>
  <c r="E8539" i="7"/>
  <c r="E8540" i="7"/>
  <c r="E8541" i="7"/>
  <c r="E8542" i="7"/>
  <c r="E8543" i="7"/>
  <c r="E8544" i="7"/>
  <c r="E8545" i="7"/>
  <c r="E8546" i="7"/>
  <c r="E8547" i="7"/>
  <c r="E8548" i="7"/>
  <c r="E8549" i="7"/>
  <c r="E8550" i="7"/>
  <c r="E8551" i="7"/>
  <c r="E8552" i="7"/>
  <c r="E8553" i="7"/>
  <c r="E8554" i="7"/>
  <c r="E8555" i="7"/>
  <c r="E8556" i="7"/>
  <c r="E8557" i="7"/>
  <c r="E8558" i="7"/>
  <c r="E8559" i="7"/>
  <c r="E8560" i="7"/>
  <c r="E8561" i="7"/>
  <c r="E8562" i="7"/>
  <c r="E8563" i="7"/>
  <c r="E8564" i="7"/>
  <c r="E8565" i="7"/>
  <c r="E8566" i="7"/>
  <c r="E8567" i="7"/>
  <c r="E8568" i="7"/>
  <c r="E8569" i="7"/>
  <c r="E8570" i="7"/>
  <c r="E8571" i="7"/>
  <c r="E8572" i="7"/>
  <c r="E8573" i="7"/>
  <c r="E8574" i="7"/>
  <c r="E8575" i="7"/>
  <c r="E8576" i="7"/>
  <c r="E8577" i="7"/>
  <c r="E8578" i="7"/>
  <c r="E8579" i="7"/>
  <c r="E8580" i="7"/>
  <c r="E8581" i="7"/>
  <c r="E8582" i="7"/>
  <c r="E8583" i="7"/>
  <c r="E8584" i="7"/>
  <c r="E8585" i="7"/>
  <c r="E8586" i="7"/>
  <c r="E8587" i="7"/>
  <c r="E8588" i="7"/>
  <c r="E8589" i="7"/>
  <c r="E8590" i="7"/>
  <c r="E8591" i="7"/>
  <c r="E8592" i="7"/>
  <c r="E8593" i="7"/>
  <c r="E8594" i="7"/>
  <c r="E8595" i="7"/>
  <c r="E8596" i="7"/>
  <c r="E8597" i="7"/>
  <c r="E8598" i="7"/>
  <c r="E8599" i="7"/>
  <c r="E8600" i="7"/>
  <c r="E8601" i="7"/>
  <c r="E8602" i="7"/>
  <c r="E8603" i="7"/>
  <c r="E8604" i="7"/>
  <c r="E8605" i="7"/>
  <c r="E8606" i="7"/>
  <c r="E8607" i="7"/>
  <c r="E8608" i="7"/>
  <c r="E8609" i="7"/>
  <c r="E8610" i="7"/>
  <c r="E8611" i="7"/>
  <c r="E8612" i="7"/>
  <c r="E8613" i="7"/>
  <c r="E8614" i="7"/>
  <c r="E8615" i="7"/>
  <c r="E8616" i="7"/>
  <c r="E8617" i="7"/>
  <c r="E8618" i="7"/>
  <c r="E8619" i="7"/>
  <c r="E8620" i="7"/>
  <c r="E8621" i="7"/>
  <c r="E8622" i="7"/>
  <c r="E8623" i="7"/>
  <c r="E8624" i="7"/>
  <c r="E8625" i="7"/>
  <c r="E8626" i="7"/>
  <c r="E8627" i="7"/>
  <c r="E8628" i="7"/>
  <c r="E8629" i="7"/>
  <c r="E8630" i="7"/>
  <c r="E8631" i="7"/>
  <c r="E8632" i="7"/>
  <c r="E8633" i="7"/>
  <c r="E8634" i="7"/>
  <c r="E8635" i="7"/>
  <c r="E8636" i="7"/>
  <c r="E8637" i="7"/>
  <c r="E8638" i="7"/>
  <c r="E8639" i="7"/>
  <c r="E8640" i="7"/>
  <c r="E8641" i="7"/>
  <c r="E8642" i="7"/>
  <c r="E8643" i="7"/>
  <c r="E8644" i="7"/>
  <c r="E8645" i="7"/>
  <c r="E8646" i="7"/>
  <c r="E8647" i="7"/>
  <c r="E8648" i="7"/>
  <c r="E8649" i="7"/>
  <c r="E8650" i="7"/>
  <c r="E8651" i="7"/>
  <c r="E8652" i="7"/>
  <c r="E8653" i="7"/>
  <c r="E8654" i="7"/>
  <c r="E8655" i="7"/>
  <c r="E8656" i="7"/>
  <c r="E8657" i="7"/>
  <c r="E8658" i="7"/>
  <c r="E8659" i="7"/>
  <c r="E8660" i="7"/>
  <c r="E8661" i="7"/>
  <c r="E8662" i="7"/>
  <c r="E8663" i="7"/>
  <c r="E8664" i="7"/>
  <c r="E8665" i="7"/>
  <c r="E8666" i="7"/>
  <c r="E8667" i="7"/>
  <c r="E8668" i="7"/>
  <c r="E8669" i="7"/>
  <c r="E8670" i="7"/>
  <c r="E8671" i="7"/>
  <c r="E8672" i="7"/>
  <c r="E8673" i="7"/>
  <c r="E8674" i="7"/>
  <c r="E8675" i="7"/>
  <c r="E8676" i="7"/>
  <c r="E8677" i="7"/>
  <c r="E8678" i="7"/>
  <c r="E8679" i="7"/>
  <c r="E8680" i="7"/>
  <c r="E8681" i="7"/>
  <c r="E8682" i="7"/>
  <c r="E8683" i="7"/>
  <c r="E8684" i="7"/>
  <c r="E8685" i="7"/>
  <c r="E8686" i="7"/>
  <c r="E8687" i="7"/>
  <c r="E8688" i="7"/>
  <c r="E8689" i="7"/>
  <c r="E8690" i="7"/>
  <c r="E8691" i="7"/>
  <c r="E8692" i="7"/>
  <c r="E8693" i="7"/>
  <c r="E8694" i="7"/>
  <c r="E8695" i="7"/>
  <c r="E8696" i="7"/>
  <c r="E8697" i="7"/>
  <c r="E8698" i="7"/>
  <c r="E8699" i="7"/>
  <c r="E8700" i="7"/>
  <c r="E8701" i="7"/>
  <c r="E8702" i="7"/>
  <c r="E8703" i="7"/>
  <c r="E8704" i="7"/>
  <c r="E8705" i="7"/>
  <c r="E8706" i="7"/>
  <c r="E8707" i="7"/>
  <c r="E8708" i="7"/>
  <c r="E8709" i="7"/>
  <c r="E8710" i="7"/>
  <c r="E8711" i="7"/>
  <c r="E8712" i="7"/>
  <c r="E8713" i="7"/>
  <c r="E8714" i="7"/>
  <c r="E8715" i="7"/>
  <c r="E8716" i="7"/>
  <c r="E8717" i="7"/>
  <c r="E8718" i="7"/>
  <c r="E8719" i="7"/>
  <c r="E8720" i="7"/>
  <c r="E8721" i="7"/>
  <c r="E8722" i="7"/>
  <c r="E8723" i="7"/>
  <c r="E8724" i="7"/>
  <c r="E8725" i="7"/>
  <c r="E8726" i="7"/>
  <c r="E8727" i="7"/>
  <c r="E8728" i="7"/>
  <c r="E8729" i="7"/>
  <c r="E8730" i="7"/>
  <c r="E8731" i="7"/>
  <c r="E8732" i="7"/>
  <c r="E8733" i="7"/>
  <c r="E8734" i="7"/>
  <c r="E8735" i="7"/>
  <c r="E8736" i="7"/>
  <c r="E8737" i="7"/>
  <c r="E8738" i="7"/>
  <c r="E8739" i="7"/>
  <c r="E8740" i="7"/>
  <c r="E8741" i="7"/>
  <c r="E8742" i="7"/>
  <c r="E8743" i="7"/>
  <c r="E8744" i="7"/>
  <c r="E8745" i="7"/>
  <c r="E8746" i="7"/>
  <c r="E8747" i="7"/>
  <c r="E8748" i="7"/>
  <c r="E8749" i="7"/>
  <c r="E8750" i="7"/>
  <c r="E8751" i="7"/>
  <c r="E8752" i="7"/>
  <c r="E8753" i="7"/>
  <c r="E8754" i="7"/>
  <c r="E8755" i="7"/>
  <c r="E8756" i="7"/>
  <c r="E8757" i="7"/>
  <c r="E8758" i="7"/>
  <c r="E8759" i="7"/>
  <c r="E8760" i="7"/>
  <c r="E8761" i="7"/>
  <c r="E8762" i="7"/>
  <c r="E8763" i="7"/>
  <c r="E8764" i="7"/>
  <c r="E8765" i="7"/>
  <c r="E8766" i="7"/>
  <c r="E8767" i="7"/>
  <c r="E8768" i="7"/>
  <c r="E8769" i="7"/>
  <c r="E8770" i="7"/>
  <c r="E8771" i="7"/>
  <c r="E8772" i="7"/>
  <c r="E8773" i="7"/>
  <c r="E8774" i="7"/>
  <c r="E8775" i="7"/>
  <c r="E8776" i="7"/>
  <c r="E8777" i="7"/>
  <c r="E8778" i="7"/>
  <c r="E8779" i="7"/>
  <c r="E8780" i="7"/>
  <c r="E8781" i="7"/>
  <c r="E8782" i="7"/>
  <c r="E8783" i="7"/>
  <c r="E8784" i="7"/>
  <c r="E8785" i="7"/>
  <c r="E8786" i="7"/>
  <c r="E8787" i="7"/>
  <c r="E8788" i="7"/>
  <c r="E8789" i="7"/>
  <c r="E8790" i="7"/>
  <c r="E8791" i="7"/>
  <c r="E8792" i="7"/>
  <c r="E8793" i="7"/>
  <c r="E8794" i="7"/>
  <c r="E8795" i="7"/>
  <c r="E8796" i="7"/>
  <c r="E8797" i="7"/>
  <c r="E8798" i="7"/>
  <c r="E8799" i="7"/>
  <c r="E8800" i="7"/>
  <c r="E8801" i="7"/>
  <c r="E8802" i="7"/>
  <c r="E8803" i="7"/>
  <c r="E8804" i="7"/>
  <c r="E8805" i="7"/>
  <c r="E8806" i="7"/>
  <c r="E8807" i="7"/>
  <c r="E8808" i="7"/>
  <c r="E8809" i="7"/>
  <c r="E8810" i="7"/>
  <c r="E8811" i="7"/>
  <c r="E8812" i="7"/>
  <c r="E8813" i="7"/>
  <c r="E8814" i="7"/>
  <c r="E8815" i="7"/>
  <c r="E8816" i="7"/>
  <c r="E8817" i="7"/>
  <c r="E8818" i="7"/>
  <c r="E8819" i="7"/>
  <c r="E8820" i="7"/>
  <c r="E8821" i="7"/>
  <c r="E8822" i="7"/>
  <c r="E8823" i="7"/>
  <c r="E8824" i="7"/>
  <c r="E8825" i="7"/>
  <c r="E8826" i="7"/>
  <c r="E8827" i="7"/>
  <c r="E8828" i="7"/>
  <c r="E8829" i="7"/>
  <c r="E8830" i="7"/>
  <c r="E8831" i="7"/>
  <c r="E8832" i="7"/>
  <c r="E8833" i="7"/>
  <c r="E8834" i="7"/>
  <c r="E8835" i="7"/>
  <c r="E8836" i="7"/>
  <c r="E8837" i="7"/>
  <c r="E8838" i="7"/>
  <c r="E8839" i="7"/>
  <c r="E8840" i="7"/>
  <c r="E8841" i="7"/>
  <c r="E8842" i="7"/>
  <c r="E8843" i="7"/>
  <c r="E8844" i="7"/>
  <c r="E8845" i="7"/>
  <c r="E8846" i="7"/>
  <c r="E8847" i="7"/>
  <c r="E8848" i="7"/>
  <c r="E8849" i="7"/>
  <c r="E8850" i="7"/>
  <c r="E8851" i="7"/>
  <c r="E8852" i="7"/>
  <c r="E8853" i="7"/>
  <c r="E8854" i="7"/>
  <c r="E8855" i="7"/>
  <c r="E8856" i="7"/>
  <c r="E8857" i="7"/>
  <c r="E8858" i="7"/>
  <c r="E8859" i="7"/>
  <c r="E8860" i="7"/>
  <c r="E8861" i="7"/>
  <c r="E8862" i="7"/>
  <c r="E8863" i="7"/>
  <c r="E8864" i="7"/>
  <c r="E8865" i="7"/>
  <c r="E8866" i="7"/>
  <c r="E8867" i="7"/>
  <c r="E8868" i="7"/>
  <c r="E8869" i="7"/>
  <c r="E8870" i="7"/>
  <c r="E8871" i="7"/>
  <c r="E8872" i="7"/>
  <c r="E8873" i="7"/>
  <c r="E8874" i="7"/>
  <c r="E8875" i="7"/>
  <c r="E8876" i="7"/>
  <c r="E8877" i="7"/>
  <c r="E8878" i="7"/>
  <c r="E8879" i="7"/>
  <c r="E8880" i="7"/>
  <c r="E8881" i="7"/>
  <c r="E8882" i="7"/>
  <c r="E8883" i="7"/>
  <c r="E8884" i="7"/>
  <c r="E8885" i="7"/>
  <c r="E8886" i="7"/>
  <c r="E8887" i="7"/>
  <c r="E8888" i="7"/>
  <c r="E8889" i="7"/>
  <c r="E8890" i="7"/>
  <c r="E8891" i="7"/>
  <c r="E8892" i="7"/>
  <c r="E8893" i="7"/>
  <c r="E8894" i="7"/>
  <c r="E8895" i="7"/>
  <c r="E8896" i="7"/>
  <c r="E8897" i="7"/>
  <c r="E8898" i="7"/>
  <c r="E8899" i="7"/>
  <c r="E8900" i="7"/>
  <c r="E8901" i="7"/>
  <c r="E8902" i="7"/>
  <c r="E8903" i="7"/>
  <c r="E8904" i="7"/>
  <c r="E8905" i="7"/>
  <c r="E8906" i="7"/>
  <c r="E8907" i="7"/>
  <c r="E8908" i="7"/>
  <c r="E8909" i="7"/>
  <c r="E8910" i="7"/>
  <c r="E8911" i="7"/>
  <c r="E8912" i="7"/>
  <c r="E8913" i="7"/>
  <c r="E8914" i="7"/>
  <c r="E8915" i="7"/>
  <c r="E8916" i="7"/>
  <c r="E8917" i="7"/>
  <c r="E8918" i="7"/>
  <c r="E8919" i="7"/>
  <c r="E8920" i="7"/>
  <c r="E8921" i="7"/>
  <c r="E8922" i="7"/>
  <c r="E8923" i="7"/>
  <c r="E8924" i="7"/>
  <c r="E8925" i="7"/>
  <c r="E8926" i="7"/>
  <c r="E8927" i="7"/>
  <c r="E8928" i="7"/>
  <c r="E8929" i="7"/>
  <c r="E8930" i="7"/>
  <c r="E8931" i="7"/>
  <c r="E8932" i="7"/>
  <c r="E8933" i="7"/>
  <c r="E8934" i="7"/>
  <c r="E8935" i="7"/>
  <c r="E8936" i="7"/>
  <c r="E8937" i="7"/>
  <c r="E8938" i="7"/>
  <c r="E8939" i="7"/>
  <c r="E8940" i="7"/>
  <c r="E8941" i="7"/>
  <c r="E8942" i="7"/>
  <c r="E8943" i="7"/>
  <c r="E8944" i="7"/>
  <c r="E8945" i="7"/>
  <c r="E8946" i="7"/>
  <c r="E8947" i="7"/>
  <c r="E8948" i="7"/>
  <c r="E8949" i="7"/>
  <c r="E8950" i="7"/>
  <c r="E8951" i="7"/>
  <c r="E8952" i="7"/>
  <c r="E8953" i="7"/>
  <c r="E8954" i="7"/>
  <c r="E8955" i="7"/>
  <c r="E8956" i="7"/>
  <c r="E8957" i="7"/>
  <c r="E8958" i="7"/>
  <c r="E8959" i="7"/>
  <c r="E8960" i="7"/>
  <c r="E8961" i="7"/>
  <c r="E8962" i="7"/>
  <c r="E8963" i="7"/>
  <c r="E8964" i="7"/>
  <c r="E8965" i="7"/>
  <c r="E8966" i="7"/>
  <c r="E8967" i="7"/>
  <c r="E8968" i="7"/>
  <c r="E8969" i="7"/>
  <c r="E8970" i="7"/>
  <c r="E8971" i="7"/>
  <c r="E8972" i="7"/>
  <c r="E8973" i="7"/>
  <c r="E8974" i="7"/>
  <c r="E8975" i="7"/>
  <c r="E8976" i="7"/>
  <c r="E8977" i="7"/>
  <c r="E8978" i="7"/>
  <c r="E8979" i="7"/>
  <c r="E8980" i="7"/>
  <c r="E8981" i="7"/>
  <c r="E8982" i="7"/>
  <c r="E8983" i="7"/>
  <c r="E8984" i="7"/>
  <c r="E8985" i="7"/>
  <c r="E8986" i="7"/>
  <c r="E8987" i="7"/>
  <c r="E8988" i="7"/>
  <c r="E8989" i="7"/>
  <c r="E8990" i="7"/>
  <c r="E8991" i="7"/>
  <c r="E8992" i="7"/>
  <c r="E8993" i="7"/>
  <c r="E8994" i="7"/>
  <c r="E8995" i="7"/>
  <c r="E8996" i="7"/>
  <c r="E8997" i="7"/>
  <c r="E8998" i="7"/>
  <c r="E8999" i="7"/>
  <c r="E9000" i="7"/>
  <c r="E9001" i="7"/>
  <c r="E9002" i="7"/>
  <c r="E9003" i="7"/>
  <c r="E9004" i="7"/>
  <c r="E9005" i="7"/>
  <c r="E9006" i="7"/>
  <c r="E9007" i="7"/>
  <c r="E9008" i="7"/>
  <c r="E9009" i="7"/>
  <c r="E9010" i="7"/>
  <c r="E9011" i="7"/>
  <c r="E9012" i="7"/>
  <c r="E9013" i="7"/>
  <c r="E9014" i="7"/>
  <c r="E9015" i="7"/>
  <c r="E9016" i="7"/>
  <c r="E9017" i="7"/>
  <c r="E9018" i="7"/>
  <c r="E9019" i="7"/>
  <c r="E9020" i="7"/>
  <c r="E9021" i="7"/>
  <c r="E9022" i="7"/>
  <c r="E9023" i="7"/>
  <c r="E9024" i="7"/>
  <c r="E9025" i="7"/>
  <c r="E9026" i="7"/>
  <c r="E9027" i="7"/>
  <c r="E9028" i="7"/>
  <c r="E9029" i="7"/>
  <c r="E9030" i="7"/>
  <c r="E9031" i="7"/>
  <c r="E9032" i="7"/>
  <c r="E9033" i="7"/>
  <c r="E9034" i="7"/>
  <c r="E9035" i="7"/>
  <c r="E9036" i="7"/>
  <c r="E9037" i="7"/>
  <c r="E9038" i="7"/>
  <c r="E9039" i="7"/>
  <c r="E9040" i="7"/>
  <c r="E9041" i="7"/>
  <c r="E9042" i="7"/>
  <c r="E9043" i="7"/>
  <c r="E9044" i="7"/>
  <c r="E9045" i="7"/>
  <c r="E9046" i="7"/>
  <c r="E9047" i="7"/>
  <c r="E9048" i="7"/>
  <c r="E9049" i="7"/>
  <c r="E9050" i="7"/>
  <c r="E9051" i="7"/>
  <c r="E9052" i="7"/>
  <c r="E9053" i="7"/>
  <c r="E9054" i="7"/>
  <c r="E9055" i="7"/>
  <c r="E9056" i="7"/>
  <c r="E9057" i="7"/>
  <c r="E9058" i="7"/>
  <c r="E9059" i="7"/>
  <c r="E9060" i="7"/>
  <c r="E9061" i="7"/>
  <c r="E9062" i="7"/>
  <c r="E9063" i="7"/>
  <c r="E9064" i="7"/>
  <c r="E9065" i="7"/>
  <c r="E9066" i="7"/>
  <c r="E9067" i="7"/>
  <c r="E9068" i="7"/>
  <c r="E9069" i="7"/>
  <c r="E9070" i="7"/>
  <c r="E9071" i="7"/>
  <c r="E9072" i="7"/>
  <c r="E9073" i="7"/>
  <c r="E9074" i="7"/>
  <c r="E9075" i="7"/>
  <c r="E9076" i="7"/>
  <c r="E9077" i="7"/>
  <c r="E9078" i="7"/>
  <c r="E9079" i="7"/>
  <c r="E9080" i="7"/>
  <c r="E9081" i="7"/>
  <c r="E9082" i="7"/>
  <c r="E9083" i="7"/>
  <c r="E9084" i="7"/>
  <c r="E9085" i="7"/>
  <c r="E9086" i="7"/>
  <c r="E9087" i="7"/>
  <c r="E9088" i="7"/>
  <c r="E9089" i="7"/>
  <c r="E9090" i="7"/>
  <c r="E9091" i="7"/>
  <c r="E9092" i="7"/>
  <c r="E9093" i="7"/>
  <c r="E9094" i="7"/>
  <c r="E9095" i="7"/>
  <c r="E9096" i="7"/>
  <c r="E9097" i="7"/>
  <c r="E9098" i="7"/>
  <c r="E9099" i="7"/>
  <c r="E9100" i="7"/>
  <c r="E9101" i="7"/>
  <c r="E9102" i="7"/>
  <c r="E9103" i="7"/>
  <c r="E9104" i="7"/>
  <c r="E9105" i="7"/>
  <c r="E9106" i="7"/>
  <c r="E9107" i="7"/>
  <c r="E9108" i="7"/>
  <c r="E9109" i="7"/>
  <c r="E9110" i="7"/>
  <c r="E9111" i="7"/>
  <c r="E9112" i="7"/>
  <c r="E9113" i="7"/>
  <c r="E9114" i="7"/>
  <c r="E9115" i="7"/>
  <c r="E9116" i="7"/>
  <c r="E9117" i="7"/>
  <c r="E9118" i="7"/>
  <c r="E9119" i="7"/>
  <c r="E9120" i="7"/>
  <c r="E9121" i="7"/>
  <c r="E9122" i="7"/>
  <c r="E9123" i="7"/>
  <c r="E9124" i="7"/>
  <c r="E9125" i="7"/>
  <c r="E9126" i="7"/>
  <c r="E9127" i="7"/>
  <c r="E9128" i="7"/>
  <c r="E9129" i="7"/>
  <c r="E9130" i="7"/>
  <c r="E9131" i="7"/>
  <c r="E9132" i="7"/>
  <c r="E9133" i="7"/>
  <c r="E9134" i="7"/>
  <c r="E9135" i="7"/>
  <c r="E9136" i="7"/>
  <c r="E9137" i="7"/>
  <c r="E9138" i="7"/>
  <c r="E9139" i="7"/>
  <c r="E9140" i="7"/>
  <c r="E9141" i="7"/>
  <c r="E9142" i="7"/>
  <c r="E9143" i="7"/>
  <c r="E9144" i="7"/>
  <c r="E9145" i="7"/>
  <c r="E9146" i="7"/>
  <c r="E9147" i="7"/>
  <c r="E9148" i="7"/>
  <c r="E9149" i="7"/>
  <c r="E9150" i="7"/>
  <c r="E9151" i="7"/>
  <c r="E9152" i="7"/>
  <c r="E9153" i="7"/>
  <c r="E9154" i="7"/>
  <c r="E9155" i="7"/>
  <c r="E9156" i="7"/>
  <c r="E9157" i="7"/>
  <c r="E9158" i="7"/>
  <c r="E9159" i="7"/>
  <c r="E9160" i="7"/>
  <c r="E9161" i="7"/>
  <c r="E9162" i="7"/>
  <c r="E9163" i="7"/>
  <c r="E9164" i="7"/>
  <c r="E9165" i="7"/>
  <c r="E9166" i="7"/>
  <c r="E9167" i="7"/>
  <c r="E9168" i="7"/>
  <c r="E9169" i="7"/>
  <c r="E9170" i="7"/>
  <c r="E9171" i="7"/>
  <c r="E9172" i="7"/>
  <c r="E9173" i="7"/>
  <c r="E9174" i="7"/>
  <c r="E9175" i="7"/>
  <c r="E9176" i="7"/>
  <c r="E9177" i="7"/>
  <c r="E9178" i="7"/>
  <c r="E9179" i="7"/>
  <c r="E9180" i="7"/>
  <c r="E9181" i="7"/>
  <c r="E9182" i="7"/>
  <c r="E9183" i="7"/>
  <c r="E9184" i="7"/>
  <c r="E9185" i="7"/>
  <c r="E9186" i="7"/>
  <c r="E9187" i="7"/>
  <c r="E9188" i="7"/>
  <c r="E9189" i="7"/>
  <c r="E9190" i="7"/>
  <c r="E9191" i="7"/>
  <c r="E9192" i="7"/>
  <c r="E9193" i="7"/>
  <c r="E9194" i="7"/>
  <c r="E9195" i="7"/>
  <c r="E9196" i="7"/>
  <c r="E9197" i="7"/>
  <c r="E9198" i="7"/>
  <c r="E9199" i="7"/>
  <c r="E9200" i="7"/>
  <c r="E9201" i="7"/>
  <c r="E9202" i="7"/>
  <c r="E9203" i="7"/>
  <c r="E9204" i="7"/>
  <c r="E9205" i="7"/>
  <c r="E9206" i="7"/>
  <c r="E9207" i="7"/>
  <c r="E9208" i="7"/>
  <c r="E9209" i="7"/>
  <c r="E9210" i="7"/>
  <c r="E9211" i="7"/>
  <c r="E9212" i="7"/>
  <c r="E9213" i="7"/>
  <c r="E9214" i="7"/>
  <c r="E9215" i="7"/>
  <c r="E9216" i="7"/>
  <c r="E9217" i="7"/>
  <c r="E9218" i="7"/>
  <c r="E9219" i="7"/>
  <c r="E9220" i="7"/>
  <c r="E9221" i="7"/>
  <c r="E9222" i="7"/>
  <c r="E9223" i="7"/>
  <c r="E9224" i="7"/>
  <c r="E9225" i="7"/>
  <c r="E9226" i="7"/>
  <c r="E9227" i="7"/>
  <c r="E9228" i="7"/>
  <c r="E9229" i="7"/>
  <c r="E9230" i="7"/>
  <c r="E9231" i="7"/>
  <c r="E9232" i="7"/>
  <c r="E9233" i="7"/>
  <c r="E9234" i="7"/>
  <c r="E9235" i="7"/>
  <c r="E9236" i="7"/>
  <c r="E9237" i="7"/>
  <c r="E9238" i="7"/>
  <c r="E9239" i="7"/>
  <c r="E9240" i="7"/>
  <c r="E9241" i="7"/>
  <c r="E9242" i="7"/>
  <c r="E9243" i="7"/>
  <c r="E9244" i="7"/>
  <c r="E9245" i="7"/>
  <c r="E9246" i="7"/>
  <c r="E9247" i="7"/>
  <c r="E9248" i="7"/>
  <c r="E9249" i="7"/>
  <c r="E9250" i="7"/>
  <c r="E9251" i="7"/>
  <c r="E9252" i="7"/>
  <c r="E9253" i="7"/>
  <c r="E9254" i="7"/>
  <c r="E9255" i="7"/>
  <c r="E9256" i="7"/>
  <c r="E9257" i="7"/>
  <c r="E9258" i="7"/>
  <c r="E9259" i="7"/>
  <c r="E9260" i="7"/>
  <c r="E9261" i="7"/>
  <c r="E9262" i="7"/>
  <c r="E9263" i="7"/>
  <c r="E9264" i="7"/>
  <c r="E9265" i="7"/>
  <c r="E9266" i="7"/>
  <c r="E9267" i="7"/>
  <c r="E9268" i="7"/>
  <c r="E9269" i="7"/>
  <c r="E9270" i="7"/>
  <c r="E9271" i="7"/>
  <c r="E9272" i="7"/>
  <c r="E9273" i="7"/>
  <c r="E9274" i="7"/>
  <c r="E9275" i="7"/>
  <c r="E9276" i="7"/>
  <c r="E9277" i="7"/>
  <c r="E9278" i="7"/>
  <c r="E9279" i="7"/>
  <c r="E9280" i="7"/>
  <c r="E9281" i="7"/>
  <c r="E9282" i="7"/>
  <c r="E9283" i="7"/>
  <c r="E9284" i="7"/>
  <c r="E9285" i="7"/>
  <c r="E9286" i="7"/>
  <c r="E9287" i="7"/>
  <c r="E9288" i="7"/>
  <c r="E9289" i="7"/>
  <c r="E9290" i="7"/>
  <c r="E9291" i="7"/>
  <c r="E9292" i="7"/>
  <c r="E9293" i="7"/>
  <c r="E9294" i="7"/>
  <c r="E9295" i="7"/>
  <c r="E9296" i="7"/>
  <c r="E9297" i="7"/>
  <c r="E9298" i="7"/>
  <c r="E9299" i="7"/>
  <c r="E9300" i="7"/>
  <c r="E9301" i="7"/>
  <c r="E9302" i="7"/>
  <c r="E9303" i="7"/>
  <c r="E9304" i="7"/>
  <c r="E9305" i="7"/>
  <c r="E9306" i="7"/>
  <c r="E9307" i="7"/>
  <c r="E9308" i="7"/>
  <c r="E9309" i="7"/>
  <c r="E9310" i="7"/>
  <c r="E9311" i="7"/>
  <c r="E9312" i="7"/>
  <c r="E9313" i="7"/>
  <c r="E9314" i="7"/>
  <c r="E9315" i="7"/>
  <c r="E9316" i="7"/>
  <c r="E9317" i="7"/>
  <c r="E9318" i="7"/>
  <c r="E9319" i="7"/>
  <c r="E9320" i="7"/>
  <c r="E9321" i="7"/>
  <c r="E9322" i="7"/>
  <c r="E9323" i="7"/>
  <c r="E9324" i="7"/>
  <c r="E9325" i="7"/>
  <c r="E9326" i="7"/>
  <c r="E9327" i="7"/>
  <c r="E9328" i="7"/>
  <c r="E9329" i="7"/>
  <c r="E9330" i="7"/>
  <c r="E9331" i="7"/>
  <c r="E9332" i="7"/>
  <c r="E9333" i="7"/>
  <c r="E9334" i="7"/>
  <c r="E9335" i="7"/>
  <c r="E9336" i="7"/>
  <c r="E9337" i="7"/>
  <c r="E9338" i="7"/>
  <c r="E9339" i="7"/>
  <c r="E9340" i="7"/>
  <c r="E9341" i="7"/>
  <c r="E9342" i="7"/>
  <c r="E9343" i="7"/>
  <c r="E9344" i="7"/>
  <c r="E9345" i="7"/>
  <c r="E9346" i="7"/>
  <c r="E9347" i="7"/>
  <c r="E9348" i="7"/>
  <c r="E9349" i="7"/>
  <c r="E9350" i="7"/>
  <c r="E9351" i="7"/>
  <c r="E9352" i="7"/>
  <c r="E9353" i="7"/>
  <c r="E9354" i="7"/>
  <c r="E9355" i="7"/>
  <c r="E9356" i="7"/>
  <c r="E9357" i="7"/>
  <c r="E9358" i="7"/>
  <c r="E9359" i="7"/>
  <c r="E9360" i="7"/>
  <c r="E9361" i="7"/>
  <c r="E9362" i="7"/>
  <c r="E9363" i="7"/>
  <c r="E9364" i="7"/>
  <c r="E9365" i="7"/>
  <c r="E9366" i="7"/>
  <c r="E9367" i="7"/>
  <c r="E9368" i="7"/>
  <c r="E9369" i="7"/>
  <c r="E9370" i="7"/>
  <c r="E9371" i="7"/>
  <c r="E9372" i="7"/>
  <c r="E9373" i="7"/>
  <c r="E9374" i="7"/>
  <c r="E9375" i="7"/>
  <c r="E9376" i="7"/>
  <c r="E9377" i="7"/>
  <c r="E9378" i="7"/>
  <c r="E9379" i="7"/>
  <c r="E9380" i="7"/>
  <c r="E9381" i="7"/>
  <c r="E9382" i="7"/>
  <c r="E9383" i="7"/>
  <c r="E9384" i="7"/>
  <c r="E9385" i="7"/>
  <c r="E9386" i="7"/>
  <c r="E9387" i="7"/>
  <c r="E9388" i="7"/>
  <c r="E9389" i="7"/>
  <c r="E9390" i="7"/>
  <c r="E9391" i="7"/>
  <c r="E9392" i="7"/>
  <c r="E9393" i="7"/>
  <c r="E9394" i="7"/>
  <c r="E9395" i="7"/>
  <c r="E9396" i="7"/>
  <c r="E9397" i="7"/>
  <c r="E9398" i="7"/>
  <c r="E9399" i="7"/>
  <c r="E9400" i="7"/>
  <c r="E9401" i="7"/>
  <c r="E9402" i="7"/>
  <c r="E9403" i="7"/>
  <c r="E9404" i="7"/>
  <c r="E9405" i="7"/>
  <c r="E9406" i="7"/>
  <c r="E9407" i="7"/>
  <c r="E9408" i="7"/>
  <c r="E9409" i="7"/>
  <c r="E9410" i="7"/>
  <c r="E9411" i="7"/>
  <c r="E9412" i="7"/>
  <c r="E9413" i="7"/>
  <c r="E9414" i="7"/>
  <c r="E9415" i="7"/>
  <c r="E9416" i="7"/>
  <c r="E9417" i="7"/>
  <c r="E9418" i="7"/>
  <c r="E9419" i="7"/>
  <c r="E9420" i="7"/>
  <c r="E9421" i="7"/>
  <c r="E9422" i="7"/>
  <c r="E9423" i="7"/>
  <c r="E9424" i="7"/>
  <c r="E9425" i="7"/>
  <c r="E9426" i="7"/>
  <c r="E9427" i="7"/>
  <c r="E9428" i="7"/>
  <c r="E9429" i="7"/>
  <c r="E9430" i="7"/>
  <c r="E9431" i="7"/>
  <c r="E9432" i="7"/>
  <c r="E9433" i="7"/>
  <c r="E9434" i="7"/>
  <c r="E9435" i="7"/>
  <c r="E9436" i="7"/>
  <c r="E9437" i="7"/>
  <c r="E9438" i="7"/>
  <c r="E9439" i="7"/>
  <c r="E9440" i="7"/>
  <c r="E9441" i="7"/>
  <c r="E9442" i="7"/>
  <c r="E9443" i="7"/>
  <c r="E9444" i="7"/>
  <c r="E9445" i="7"/>
  <c r="E9446" i="7"/>
  <c r="E9447" i="7"/>
  <c r="E9448" i="7"/>
  <c r="E9449" i="7"/>
  <c r="E9450" i="7"/>
  <c r="E9451" i="7"/>
  <c r="E9452" i="7"/>
  <c r="E9453" i="7"/>
  <c r="E9454" i="7"/>
  <c r="E9455" i="7"/>
  <c r="E9456" i="7"/>
  <c r="E9457" i="7"/>
  <c r="E9458" i="7"/>
  <c r="E9459" i="7"/>
  <c r="E9460" i="7"/>
  <c r="E9461" i="7"/>
  <c r="E9462" i="7"/>
  <c r="E9463" i="7"/>
  <c r="E9464" i="7"/>
  <c r="E9465" i="7"/>
  <c r="E9466" i="7"/>
  <c r="E9467" i="7"/>
  <c r="E9468" i="7"/>
  <c r="E9469" i="7"/>
  <c r="E9470" i="7"/>
  <c r="E9471" i="7"/>
  <c r="E9472" i="7"/>
  <c r="E9473" i="7"/>
  <c r="E9474" i="7"/>
  <c r="E9475" i="7"/>
  <c r="E9476" i="7"/>
  <c r="E9477" i="7"/>
  <c r="E9478" i="7"/>
  <c r="E9479" i="7"/>
  <c r="E9480" i="7"/>
  <c r="E9481" i="7"/>
  <c r="E9482" i="7"/>
  <c r="E9483" i="7"/>
  <c r="E9484" i="7"/>
  <c r="E9485" i="7"/>
  <c r="E9486" i="7"/>
  <c r="E9487" i="7"/>
  <c r="E9488" i="7"/>
  <c r="E9489" i="7"/>
  <c r="E9490" i="7"/>
  <c r="E9491" i="7"/>
  <c r="E9492" i="7"/>
  <c r="E9493" i="7"/>
  <c r="E9494" i="7"/>
  <c r="E9495" i="7"/>
  <c r="E9496" i="7"/>
  <c r="E9497" i="7"/>
  <c r="E9498" i="7"/>
  <c r="E9499" i="7"/>
  <c r="E9500" i="7"/>
  <c r="E9501" i="7"/>
  <c r="E9502" i="7"/>
  <c r="E9503" i="7"/>
  <c r="E9504" i="7"/>
  <c r="E9505" i="7"/>
  <c r="E9506" i="7"/>
  <c r="E9507" i="7"/>
  <c r="E9508" i="7"/>
  <c r="E9509" i="7"/>
  <c r="E9510" i="7"/>
  <c r="E9511" i="7"/>
  <c r="E9512" i="7"/>
  <c r="E9513" i="7"/>
  <c r="E9514" i="7"/>
  <c r="E9515" i="7"/>
  <c r="E9516" i="7"/>
  <c r="E9517" i="7"/>
  <c r="E9518" i="7"/>
  <c r="E9519" i="7"/>
  <c r="E9520" i="7"/>
  <c r="E9521" i="7"/>
  <c r="E9522" i="7"/>
  <c r="E9523" i="7"/>
  <c r="E9524" i="7"/>
  <c r="E9525" i="7"/>
  <c r="E9526" i="7"/>
  <c r="E9527" i="7"/>
  <c r="E9528" i="7"/>
  <c r="E9529" i="7"/>
  <c r="E9530" i="7"/>
  <c r="E9531" i="7"/>
  <c r="E9532" i="7"/>
  <c r="E9533" i="7"/>
  <c r="E9534" i="7"/>
  <c r="E9535" i="7"/>
  <c r="E9536" i="7"/>
  <c r="E9537" i="7"/>
  <c r="E9538" i="7"/>
  <c r="E9539" i="7"/>
  <c r="E9540" i="7"/>
  <c r="E9541" i="7"/>
  <c r="E9542" i="7"/>
  <c r="E9543" i="7"/>
  <c r="E9544" i="7"/>
  <c r="E9545" i="7"/>
  <c r="E9546" i="7"/>
  <c r="E9547" i="7"/>
  <c r="E9548" i="7"/>
  <c r="E9549" i="7"/>
  <c r="E9550" i="7"/>
  <c r="E9551" i="7"/>
  <c r="E9552" i="7"/>
  <c r="E9553" i="7"/>
  <c r="E9554" i="7"/>
  <c r="E9555" i="7"/>
  <c r="E9556" i="7"/>
  <c r="E9557" i="7"/>
  <c r="E9558" i="7"/>
  <c r="E9559" i="7"/>
  <c r="E9560" i="7"/>
  <c r="E9561" i="7"/>
  <c r="E9562" i="7"/>
  <c r="E9563" i="7"/>
  <c r="E9564" i="7"/>
  <c r="E9565" i="7"/>
  <c r="E9566" i="7"/>
  <c r="E9567" i="7"/>
  <c r="E9568" i="7"/>
  <c r="E9569" i="7"/>
  <c r="E9570" i="7"/>
  <c r="E9571" i="7"/>
  <c r="E9572" i="7"/>
  <c r="E9573" i="7"/>
  <c r="E9574" i="7"/>
  <c r="E9575" i="7"/>
  <c r="E9576" i="7"/>
  <c r="E9577" i="7"/>
  <c r="E9578" i="7"/>
  <c r="E9579" i="7"/>
  <c r="E9580" i="7"/>
  <c r="E9581" i="7"/>
  <c r="E9582" i="7"/>
  <c r="E9583" i="7"/>
  <c r="E9584" i="7"/>
  <c r="E9585" i="7"/>
  <c r="E9586" i="7"/>
  <c r="E9587" i="7"/>
  <c r="E9588" i="7"/>
  <c r="E9589" i="7"/>
  <c r="E9590" i="7"/>
  <c r="E9591" i="7"/>
  <c r="E9592" i="7"/>
  <c r="E9593" i="7"/>
  <c r="E9594" i="7"/>
  <c r="E9595" i="7"/>
  <c r="E9596" i="7"/>
  <c r="E9597" i="7"/>
  <c r="E9598" i="7"/>
  <c r="E9599" i="7"/>
  <c r="E9600" i="7"/>
  <c r="E9601" i="7"/>
  <c r="E9602" i="7"/>
  <c r="E9603" i="7"/>
  <c r="E9604" i="7"/>
  <c r="E9605" i="7"/>
  <c r="E9606" i="7"/>
  <c r="E9607" i="7"/>
  <c r="E9608" i="7"/>
  <c r="E9609" i="7"/>
  <c r="E9610" i="7"/>
  <c r="E9611" i="7"/>
  <c r="E9612" i="7"/>
  <c r="E9613" i="7"/>
  <c r="E9614" i="7"/>
  <c r="E9615" i="7"/>
  <c r="E9616" i="7"/>
  <c r="E9617" i="7"/>
  <c r="E9618" i="7"/>
  <c r="E9619" i="7"/>
  <c r="E9620" i="7"/>
  <c r="E9621" i="7"/>
  <c r="E9622" i="7"/>
  <c r="E9623" i="7"/>
  <c r="E9624" i="7"/>
  <c r="E9625" i="7"/>
  <c r="E9626" i="7"/>
  <c r="E9627" i="7"/>
  <c r="E9628" i="7"/>
  <c r="E9629" i="7"/>
  <c r="E9630" i="7"/>
  <c r="E9631" i="7"/>
  <c r="E9632" i="7"/>
  <c r="E9633" i="7"/>
  <c r="E9634" i="7"/>
  <c r="E9635" i="7"/>
  <c r="E9636" i="7"/>
  <c r="E9637" i="7"/>
  <c r="E9638" i="7"/>
  <c r="E9639" i="7"/>
  <c r="E9640" i="7"/>
  <c r="E9641" i="7"/>
  <c r="E9642" i="7"/>
  <c r="E9643" i="7"/>
  <c r="E9644" i="7"/>
  <c r="E9645" i="7"/>
  <c r="E9646" i="7"/>
  <c r="E9647" i="7"/>
  <c r="E9648" i="7"/>
  <c r="E9649" i="7"/>
  <c r="E9650" i="7"/>
  <c r="E9651" i="7"/>
  <c r="E9652" i="7"/>
  <c r="E9653" i="7"/>
  <c r="E9654" i="7"/>
  <c r="E9655" i="7"/>
  <c r="E9656" i="7"/>
  <c r="E9657" i="7"/>
  <c r="E9658" i="7"/>
  <c r="E9659" i="7"/>
  <c r="E9660" i="7"/>
  <c r="E9661" i="7"/>
  <c r="E9662" i="7"/>
  <c r="E9663" i="7"/>
  <c r="E9664" i="7"/>
  <c r="E9665" i="7"/>
  <c r="E9666" i="7"/>
  <c r="E9667" i="7"/>
  <c r="E9668" i="7"/>
  <c r="E9669" i="7"/>
  <c r="E9670" i="7"/>
  <c r="E9671" i="7"/>
  <c r="E9672" i="7"/>
  <c r="E9673" i="7"/>
  <c r="E9674" i="7"/>
  <c r="E9675" i="7"/>
  <c r="E9676" i="7"/>
  <c r="E9677" i="7"/>
  <c r="E9678" i="7"/>
  <c r="E9679" i="7"/>
  <c r="E9680" i="7"/>
  <c r="E9681" i="7"/>
  <c r="E9682" i="7"/>
  <c r="E9683" i="7"/>
  <c r="E9684" i="7"/>
  <c r="E9685" i="7"/>
  <c r="E9686" i="7"/>
  <c r="E9687" i="7"/>
  <c r="E9688" i="7"/>
  <c r="E9689" i="7"/>
  <c r="E9690" i="7"/>
  <c r="E9691" i="7"/>
  <c r="E9692" i="7"/>
  <c r="E9693" i="7"/>
  <c r="E9694" i="7"/>
  <c r="E9695" i="7"/>
  <c r="E9696" i="7"/>
  <c r="E9697" i="7"/>
  <c r="E9698" i="7"/>
  <c r="E9699" i="7"/>
  <c r="E9700" i="7"/>
  <c r="E9701" i="7"/>
  <c r="E9702" i="7"/>
  <c r="E9703" i="7"/>
  <c r="E9704" i="7"/>
  <c r="E9705" i="7"/>
  <c r="E9706" i="7"/>
  <c r="E9707" i="7"/>
  <c r="E9708" i="7"/>
  <c r="E9709" i="7"/>
  <c r="E9710" i="7"/>
  <c r="E9711" i="7"/>
  <c r="E9712" i="7"/>
  <c r="E9713" i="7"/>
  <c r="E9714" i="7"/>
  <c r="E9715" i="7"/>
  <c r="E9716" i="7"/>
  <c r="E9717" i="7"/>
  <c r="E9718" i="7"/>
  <c r="E9719" i="7"/>
  <c r="E9720" i="7"/>
  <c r="E9721" i="7"/>
  <c r="E9722" i="7"/>
  <c r="E9723" i="7"/>
  <c r="E9724" i="7"/>
  <c r="E9725" i="7"/>
  <c r="E9726" i="7"/>
  <c r="E9727" i="7"/>
  <c r="E9728" i="7"/>
  <c r="E9729" i="7"/>
  <c r="E9730" i="7"/>
  <c r="E9731" i="7"/>
  <c r="E9732" i="7"/>
  <c r="E9733" i="7"/>
  <c r="E9734" i="7"/>
  <c r="E9735" i="7"/>
  <c r="E9736" i="7"/>
  <c r="E9737" i="7"/>
  <c r="E9738" i="7"/>
  <c r="E9739" i="7"/>
  <c r="E9740" i="7"/>
  <c r="E9741" i="7"/>
  <c r="E9742" i="7"/>
  <c r="E9743" i="7"/>
  <c r="E9744" i="7"/>
  <c r="E9745" i="7"/>
  <c r="E9746" i="7"/>
  <c r="E9747" i="7"/>
  <c r="E9748" i="7"/>
  <c r="E9749" i="7"/>
  <c r="E9750" i="7"/>
  <c r="E9751" i="7"/>
  <c r="E9752" i="7"/>
  <c r="E9753" i="7"/>
  <c r="E9754" i="7"/>
  <c r="E9755" i="7"/>
  <c r="E9756" i="7"/>
  <c r="E9757" i="7"/>
  <c r="E9758" i="7"/>
  <c r="E9759" i="7"/>
  <c r="E9760" i="7"/>
  <c r="E9761" i="7"/>
  <c r="E9762" i="7"/>
  <c r="E9763" i="7"/>
  <c r="E9764" i="7"/>
  <c r="E9765" i="7"/>
  <c r="E9766" i="7"/>
  <c r="E9767" i="7"/>
  <c r="E9768" i="7"/>
  <c r="E9769" i="7"/>
  <c r="E9770" i="7"/>
  <c r="E9771" i="7"/>
  <c r="E9772" i="7"/>
  <c r="E9773" i="7"/>
  <c r="E9774" i="7"/>
  <c r="E9775" i="7"/>
  <c r="E9776" i="7"/>
  <c r="E9777" i="7"/>
  <c r="E9778" i="7"/>
  <c r="E9779" i="7"/>
  <c r="E9780" i="7"/>
  <c r="E9781" i="7"/>
  <c r="E9782" i="7"/>
  <c r="E9783" i="7"/>
  <c r="E9784" i="7"/>
  <c r="E9785" i="7"/>
  <c r="E9786" i="7"/>
  <c r="E9787" i="7"/>
  <c r="E9788" i="7"/>
  <c r="E9789" i="7"/>
  <c r="E9790" i="7"/>
  <c r="E9791" i="7"/>
  <c r="E9792" i="7"/>
  <c r="E9793" i="7"/>
  <c r="E9794" i="7"/>
  <c r="E9795" i="7"/>
  <c r="E9796" i="7"/>
  <c r="E9797" i="7"/>
  <c r="E9798" i="7"/>
  <c r="E9799" i="7"/>
  <c r="E9800" i="7"/>
  <c r="E9801" i="7"/>
  <c r="E9802" i="7"/>
  <c r="E9803" i="7"/>
  <c r="E9804" i="7"/>
  <c r="E9805" i="7"/>
  <c r="E9806" i="7"/>
  <c r="E9807" i="7"/>
  <c r="E9808" i="7"/>
  <c r="E9809" i="7"/>
  <c r="E9810" i="7"/>
  <c r="E9811" i="7"/>
  <c r="E9812" i="7"/>
  <c r="E9813" i="7"/>
  <c r="E9814" i="7"/>
  <c r="E9815" i="7"/>
  <c r="E9816" i="7"/>
  <c r="E9817" i="7"/>
  <c r="E9818" i="7"/>
  <c r="E9819" i="7"/>
  <c r="E9820" i="7"/>
  <c r="E9821" i="7"/>
  <c r="E9822" i="7"/>
  <c r="E9823" i="7"/>
  <c r="E9824" i="7"/>
  <c r="E9825" i="7"/>
  <c r="E9826" i="7"/>
  <c r="E9827" i="7"/>
  <c r="E9828" i="7"/>
  <c r="E9829" i="7"/>
  <c r="E9830" i="7"/>
  <c r="E9831" i="7"/>
  <c r="E9832" i="7"/>
  <c r="E9833" i="7"/>
  <c r="E9834" i="7"/>
  <c r="E9835" i="7"/>
  <c r="E9836" i="7"/>
  <c r="E9837" i="7"/>
  <c r="E9838" i="7"/>
  <c r="E9839" i="7"/>
  <c r="E9840" i="7"/>
  <c r="E9841" i="7"/>
  <c r="E9842" i="7"/>
  <c r="E9843" i="7"/>
  <c r="E9844" i="7"/>
  <c r="E9845" i="7"/>
  <c r="E9846" i="7"/>
  <c r="E9847" i="7"/>
  <c r="E9848" i="7"/>
  <c r="E9849" i="7"/>
  <c r="E9850" i="7"/>
  <c r="E9851" i="7"/>
  <c r="E9852" i="7"/>
  <c r="E9853" i="7"/>
  <c r="E9854" i="7"/>
  <c r="E9855" i="7"/>
  <c r="E9856" i="7"/>
  <c r="E9857" i="7"/>
  <c r="E9858" i="7"/>
  <c r="E9859" i="7"/>
  <c r="E9860" i="7"/>
  <c r="E9861" i="7"/>
  <c r="E9862" i="7"/>
  <c r="E9863" i="7"/>
  <c r="E9864" i="7"/>
  <c r="E9865" i="7"/>
  <c r="E9866" i="7"/>
  <c r="E9867" i="7"/>
  <c r="E9868" i="7"/>
  <c r="E9869" i="7"/>
  <c r="E9870" i="7"/>
  <c r="E9871" i="7"/>
  <c r="E9872" i="7"/>
  <c r="E9873" i="7"/>
  <c r="E9874" i="7"/>
  <c r="E9875" i="7"/>
  <c r="E9876" i="7"/>
  <c r="E9877" i="7"/>
  <c r="E9878" i="7"/>
  <c r="E9879" i="7"/>
  <c r="E9880" i="7"/>
  <c r="E9881" i="7"/>
  <c r="E9882" i="7"/>
  <c r="E9883" i="7"/>
  <c r="E9884" i="7"/>
  <c r="E9885" i="7"/>
  <c r="E9886" i="7"/>
  <c r="E9887" i="7"/>
  <c r="E9888" i="7"/>
  <c r="E9889" i="7"/>
  <c r="E9890" i="7"/>
  <c r="E9891" i="7"/>
  <c r="E9892" i="7"/>
  <c r="E9893" i="7"/>
  <c r="E9894" i="7"/>
  <c r="E9895" i="7"/>
  <c r="E9896" i="7"/>
  <c r="E9897" i="7"/>
  <c r="E9898" i="7"/>
  <c r="E9899" i="7"/>
  <c r="E9900" i="7"/>
  <c r="E9901" i="7"/>
  <c r="E9902" i="7"/>
  <c r="E9903" i="7"/>
  <c r="E9904" i="7"/>
  <c r="E9905" i="7"/>
  <c r="E9906" i="7"/>
  <c r="E9907" i="7"/>
  <c r="E9908" i="7"/>
  <c r="E9909" i="7"/>
  <c r="E9910" i="7"/>
  <c r="E9911" i="7"/>
  <c r="E9912" i="7"/>
  <c r="E9913" i="7"/>
  <c r="E9914" i="7"/>
  <c r="E9915" i="7"/>
  <c r="E9916" i="7"/>
  <c r="E9917" i="7"/>
  <c r="E9918" i="7"/>
  <c r="E9919" i="7"/>
  <c r="E9920" i="7"/>
  <c r="E9921" i="7"/>
  <c r="E9922" i="7"/>
  <c r="E9923" i="7"/>
  <c r="E9924" i="7"/>
  <c r="E9925" i="7"/>
  <c r="E9926" i="7"/>
  <c r="E9927" i="7"/>
  <c r="E9928" i="7"/>
  <c r="E9929" i="7"/>
  <c r="E9930" i="7"/>
  <c r="E9931" i="7"/>
  <c r="E9932" i="7"/>
  <c r="E9933" i="7"/>
  <c r="E9934" i="7"/>
  <c r="E9935" i="7"/>
  <c r="E9936" i="7"/>
  <c r="E9937" i="7"/>
  <c r="E9938" i="7"/>
  <c r="E9939" i="7"/>
  <c r="E9940" i="7"/>
  <c r="E9941" i="7"/>
  <c r="E9942" i="7"/>
  <c r="E9943" i="7"/>
  <c r="E9944" i="7"/>
  <c r="E9945" i="7"/>
  <c r="E9946" i="7"/>
  <c r="E9947" i="7"/>
  <c r="E9948" i="7"/>
  <c r="E9949" i="7"/>
  <c r="E9950" i="7"/>
  <c r="E9951" i="7"/>
  <c r="E9952" i="7"/>
  <c r="E9953" i="7"/>
  <c r="E9954" i="7"/>
  <c r="E9955" i="7"/>
  <c r="E9956" i="7"/>
  <c r="E9957" i="7"/>
  <c r="E9958" i="7"/>
  <c r="E9959" i="7"/>
  <c r="E9960" i="7"/>
  <c r="E9961" i="7"/>
  <c r="E9962" i="7"/>
  <c r="E9963" i="7"/>
  <c r="E9964" i="7"/>
  <c r="E9965" i="7"/>
  <c r="E9966" i="7"/>
  <c r="E9967" i="7"/>
  <c r="E9968" i="7"/>
  <c r="E9969" i="7"/>
  <c r="E9970" i="7"/>
  <c r="E9971" i="7"/>
  <c r="E9972" i="7"/>
  <c r="E9973" i="7"/>
  <c r="E9974" i="7"/>
  <c r="E9975" i="7"/>
  <c r="E9976" i="7"/>
  <c r="E9977" i="7"/>
  <c r="E9978" i="7"/>
  <c r="E9979" i="7"/>
  <c r="E9980" i="7"/>
  <c r="E9981" i="7"/>
  <c r="E9982" i="7"/>
  <c r="E9983" i="7"/>
  <c r="E9984" i="7"/>
  <c r="E9985" i="7"/>
  <c r="E9986" i="7"/>
  <c r="E9987" i="7"/>
  <c r="E9988" i="7"/>
  <c r="E9989" i="7"/>
  <c r="E9990" i="7"/>
  <c r="E9991" i="7"/>
  <c r="E9992" i="7"/>
  <c r="E9993" i="7"/>
  <c r="E9994" i="7"/>
  <c r="E9995" i="7"/>
  <c r="E9996" i="7"/>
  <c r="E9997" i="7"/>
  <c r="E9998" i="7"/>
  <c r="E9999" i="7"/>
  <c r="E10000" i="7"/>
  <c r="E10001" i="7"/>
  <c r="E10002" i="7"/>
  <c r="E10003" i="7"/>
  <c r="E10004" i="7"/>
  <c r="E10005" i="7"/>
  <c r="E10006" i="7"/>
  <c r="E10007" i="7"/>
  <c r="E10008" i="7"/>
  <c r="K10" i="7"/>
  <c r="K11" i="7"/>
  <c r="K12" i="7"/>
  <c r="K13" i="7"/>
  <c r="K14" i="7"/>
  <c r="K15" i="7"/>
  <c r="K16" i="7"/>
  <c r="K17" i="7"/>
  <c r="K18" i="7"/>
  <c r="K19" i="7"/>
  <c r="K20" i="7"/>
  <c r="K9" i="7"/>
  <c r="B313" i="11" l="1"/>
  <c r="B320" i="11"/>
  <c r="B310" i="11"/>
  <c r="B316" i="11"/>
  <c r="B314" i="11"/>
  <c r="B311" i="11"/>
  <c r="B309" i="11"/>
  <c r="B319" i="11"/>
  <c r="B317" i="11"/>
  <c r="B312" i="11"/>
  <c r="B318" i="11"/>
  <c r="B315" i="11"/>
  <c r="G11" i="7"/>
  <c r="G15" i="7"/>
  <c r="G19" i="7"/>
  <c r="K19" i="1"/>
  <c r="G20" i="7"/>
  <c r="D5" i="1"/>
  <c r="F317" i="11" l="1"/>
  <c r="F318" i="11"/>
  <c r="F314" i="11"/>
  <c r="F315" i="11"/>
  <c r="F319" i="11"/>
  <c r="F316" i="11"/>
  <c r="F309" i="11"/>
  <c r="F313" i="11"/>
  <c r="F320" i="11"/>
  <c r="F312" i="11"/>
  <c r="F311" i="11"/>
  <c r="F310" i="11"/>
  <c r="G18" i="7"/>
  <c r="G13" i="7"/>
  <c r="G14" i="7"/>
  <c r="G16" i="7"/>
  <c r="G17" i="7"/>
  <c r="G9" i="7"/>
  <c r="G10" i="7"/>
  <c r="G12" i="7"/>
  <c r="K30" i="1"/>
  <c r="H4" i="11" l="1"/>
  <c r="H6" i="11" s="1"/>
  <c r="G3" i="7"/>
  <c r="E10009" i="7" l="1"/>
  <c r="E10010" i="7" s="1"/>
  <c r="G4" i="7"/>
  <c r="G6" i="7" s="1"/>
  <c r="C15" i="1"/>
  <c r="D15" i="1"/>
  <c r="E15" i="1"/>
  <c r="F15" i="1"/>
  <c r="G15" i="1"/>
  <c r="H15" i="1"/>
  <c r="I15" i="1"/>
  <c r="J15" i="1"/>
  <c r="K15" i="1"/>
  <c r="B15" i="1"/>
  <c r="L15" i="1"/>
  <c r="L19" i="1"/>
  <c r="C19" i="1"/>
  <c r="D19" i="1"/>
  <c r="E19" i="1"/>
  <c r="F19" i="1"/>
  <c r="G19" i="1"/>
  <c r="H19" i="1"/>
  <c r="I19" i="1"/>
  <c r="J19" i="1"/>
  <c r="B19" i="1"/>
  <c r="C17" i="1"/>
  <c r="D17" i="1"/>
  <c r="E17" i="1"/>
  <c r="F17" i="1"/>
  <c r="G17" i="1"/>
  <c r="H17" i="1"/>
  <c r="I17" i="1"/>
  <c r="J17" i="1"/>
  <c r="K17" i="1"/>
  <c r="B17" i="1"/>
  <c r="L17" i="1"/>
  <c r="H4" i="1"/>
</calcChain>
</file>

<file path=xl/comments1.xml><?xml version="1.0" encoding="utf-8"?>
<comments xmlns="http://schemas.openxmlformats.org/spreadsheetml/2006/main">
  <authors>
    <author>Autor</author>
  </authors>
  <commentList>
    <comment ref="D6" authorId="0">
      <text>
        <r>
          <rPr>
            <sz val="8"/>
            <color indexed="81"/>
            <rFont val="Tahoma"/>
            <family val="2"/>
          </rPr>
          <t xml:space="preserve">(kleinerer Wert) hebt und 
(größerer Wert) senkt den "Schwanz"
</t>
        </r>
      </text>
    </comment>
    <comment ref="G6" authorId="0">
      <text>
        <r>
          <rPr>
            <sz val="8"/>
            <color indexed="81"/>
            <rFont val="Tahoma"/>
            <family val="2"/>
          </rPr>
          <t>Zielwertberechnung
Veränderbar E2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Laut DIW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Mittelwert nach DIW</t>
        </r>
        <r>
          <rPr>
            <sz val="9"/>
            <color indexed="81"/>
            <rFont val="Tahoma"/>
            <family val="2"/>
          </rPr>
          <t xml:space="preserve">
ist nicht unbedingt mit dem Median identisch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6" authorId="0">
      <text>
        <r>
          <rPr>
            <sz val="8"/>
            <color indexed="81"/>
            <rFont val="Tahoma"/>
            <family val="2"/>
          </rPr>
          <t xml:space="preserve">(kleinerer Wert) hebt und 
(größerer Wert) senkt den "Schwanz"
</t>
        </r>
      </text>
    </comment>
    <comment ref="H6" authorId="0">
      <text>
        <r>
          <rPr>
            <sz val="8"/>
            <color indexed="81"/>
            <rFont val="Tahoma"/>
            <family val="2"/>
          </rPr>
          <t>Zielwertberechnung
Veränderbar E2</t>
        </r>
      </text>
    </comment>
    <comment ref="E314" authorId="0">
      <text>
        <r>
          <rPr>
            <b/>
            <sz val="9"/>
            <color indexed="81"/>
            <rFont val="Tahoma"/>
            <family val="2"/>
          </rPr>
          <t>Laut DIW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9" authorId="0">
      <text>
        <r>
          <rPr>
            <b/>
            <sz val="9"/>
            <color indexed="81"/>
            <rFont val="Tahoma"/>
            <family val="2"/>
          </rPr>
          <t>Mittelwert nach DIW</t>
        </r>
        <r>
          <rPr>
            <sz val="9"/>
            <color indexed="81"/>
            <rFont val="Tahoma"/>
            <family val="2"/>
          </rPr>
          <t xml:space="preserve">
ist nicht unbedingt mit dem Median identisch</t>
        </r>
      </text>
    </comment>
  </commentList>
</comments>
</file>

<file path=xl/sharedStrings.xml><?xml version="1.0" encoding="utf-8"?>
<sst xmlns="http://schemas.openxmlformats.org/spreadsheetml/2006/main" count="1290" uniqueCount="631">
  <si>
    <t>Nettogesamtvermögen</t>
  </si>
  <si>
    <t>Mrd €</t>
  </si>
  <si>
    <t>Quelle: Frick &amp; Grabka 2009</t>
  </si>
  <si>
    <t>http://www.diw.de/documents/vortragsdokumente/220/diw_01.c.388794.de/v_2011_grabka_einkommensverteilung_paderborn.pdf</t>
  </si>
  <si>
    <t>S. 35</t>
  </si>
  <si>
    <t>Bruttogesamtvermögen</t>
  </si>
  <si>
    <t>Verbindlichkeiten</t>
  </si>
  <si>
    <t>S. 36</t>
  </si>
  <si>
    <t>Mittelwert pro Kopf?</t>
  </si>
  <si>
    <t>€</t>
  </si>
  <si>
    <t>Köpfe</t>
  </si>
  <si>
    <t>Anteil des Nettovermögens am Gesamtvermögen nach Dezilen</t>
  </si>
  <si>
    <t>in %</t>
  </si>
  <si>
    <t>Summen:</t>
  </si>
  <si>
    <t>€ pro Kopf?</t>
  </si>
  <si>
    <t>€ pro Kopf</t>
  </si>
  <si>
    <t>Rechenparameter:</t>
  </si>
  <si>
    <t>Maximum</t>
  </si>
  <si>
    <t>Summe 300 emp.</t>
  </si>
  <si>
    <t>Verschiebung horizontal</t>
  </si>
  <si>
    <t>Summe 300 ber.</t>
  </si>
  <si>
    <t>Kurven"radius"</t>
  </si>
  <si>
    <t>Differenz</t>
  </si>
  <si>
    <t>Vermögen</t>
  </si>
  <si>
    <t>Fortsetzung der Berechnung</t>
  </si>
  <si>
    <t>lfd. Nr.</t>
  </si>
  <si>
    <t>empirisch in €</t>
  </si>
  <si>
    <t>berechnet in €</t>
  </si>
  <si>
    <t>Durchschnitt:</t>
  </si>
  <si>
    <t xml:space="preserve">Quelle:  </t>
  </si>
  <si>
    <t>manager-magazin 2007 spezial: Die 300 reichsten Deutschen</t>
  </si>
  <si>
    <t>Familie Karl Albrecht</t>
  </si>
  <si>
    <t>Aldi Süd</t>
  </si>
  <si>
    <t>Familie Theodor Albrecht</t>
  </si>
  <si>
    <t>Ald Nord</t>
  </si>
  <si>
    <t>Familie Porsche</t>
  </si>
  <si>
    <t>Porsche, Porsche Holding</t>
  </si>
  <si>
    <t>Dieter Schwarz</t>
  </si>
  <si>
    <t>Lidl, Kaufland</t>
  </si>
  <si>
    <t>Familie Boehringer</t>
  </si>
  <si>
    <t>Familie Baumbach</t>
  </si>
  <si>
    <t>Susanne Klatten</t>
  </si>
  <si>
    <t>BMW, Altana</t>
  </si>
  <si>
    <t>Hasso Plattner</t>
  </si>
  <si>
    <t>SAP</t>
  </si>
  <si>
    <t>Dietmar Hopp</t>
  </si>
  <si>
    <t>Günter und Daniela Herz</t>
  </si>
  <si>
    <t>Mayfair-Holding, Puma</t>
  </si>
  <si>
    <t>Familie Otto</t>
  </si>
  <si>
    <t>Otto Versand, ECE Immobilien</t>
  </si>
  <si>
    <t>Klaus Tschira</t>
  </si>
  <si>
    <t>Reinhold Würth</t>
  </si>
  <si>
    <t>Würth-Gruppe</t>
  </si>
  <si>
    <t xml:space="preserve">Otto Beisheim </t>
  </si>
  <si>
    <t>Metro</t>
  </si>
  <si>
    <t>Familie Reimann</t>
  </si>
  <si>
    <t>Reckitt Benckiser, Coty</t>
  </si>
  <si>
    <t>Familie lngeburg Herz</t>
  </si>
  <si>
    <t>Tchibo, Beiersdorf</t>
  </si>
  <si>
    <t>Reinhard Mohn</t>
  </si>
  <si>
    <t>Bertelsmann</t>
  </si>
  <si>
    <t>Familie Oetker</t>
  </si>
  <si>
    <t>Oetker-Gruppe</t>
  </si>
  <si>
    <t>Stefan Quandt</t>
  </si>
  <si>
    <t>BMW, Delton</t>
  </si>
  <si>
    <t>Familie Knauf</t>
  </si>
  <si>
    <t>Knauf Gips</t>
  </si>
  <si>
    <t>Familie Braun</t>
  </si>
  <si>
    <t>B. Braun</t>
  </si>
  <si>
    <t>Maria-Elisabeth und Georg Schaeffler</t>
  </si>
  <si>
    <t>Schaeffler Gruppe</t>
  </si>
  <si>
    <t>Klaus-Michael Kühne</t>
  </si>
  <si>
    <t>Kühne &amp; Nagel, Schindllegi</t>
  </si>
  <si>
    <t>Johanna Quandt</t>
  </si>
  <si>
    <t>BMW</t>
  </si>
  <si>
    <t>Aloys Wobben</t>
  </si>
  <si>
    <t>Enercon</t>
  </si>
  <si>
    <t>Familie Flick</t>
  </si>
  <si>
    <t>Flick-Holding</t>
  </si>
  <si>
    <t>Familie Peter-Alexander Wacker</t>
  </si>
  <si>
    <t>Wacker-Chemie</t>
  </si>
  <si>
    <t>Familie August Finck</t>
  </si>
  <si>
    <t>vorm. Merck, Finck &amp; Co.</t>
  </si>
  <si>
    <t>Familie Haub</t>
  </si>
  <si>
    <t>Tengelmann-Gruppe</t>
  </si>
  <si>
    <t>Familie Jacobs</t>
  </si>
  <si>
    <t>KJJ, vorm. Jacobs Suchard</t>
  </si>
  <si>
    <t>Familie Oppenheim</t>
  </si>
  <si>
    <t>Bankhaus Sal. Oppenheim</t>
  </si>
  <si>
    <t>Karin Ullmann</t>
  </si>
  <si>
    <t>Familie Liebherr</t>
  </si>
  <si>
    <t>Liebherr International, Bulle</t>
  </si>
  <si>
    <t>Michael Schmidt-Ruthenbeck, Reiner Schmidt</t>
  </si>
  <si>
    <t>Friede Springer</t>
  </si>
  <si>
    <t>Axel Springer</t>
  </si>
  <si>
    <t>Familie Wirtz</t>
  </si>
  <si>
    <t>Mäurer + Wirtz, Stolberg</t>
  </si>
  <si>
    <t>Familie Bosch</t>
  </si>
  <si>
    <t>Robert Bosch</t>
  </si>
  <si>
    <t>Heinz Baus</t>
  </si>
  <si>
    <t>Bauhaus, Duscholux</t>
  </si>
  <si>
    <t>Familie Rethmann</t>
  </si>
  <si>
    <t>Remondis</t>
  </si>
  <si>
    <t>Karl-Heinz Kipp</t>
  </si>
  <si>
    <t>vorm. Massa-Märkte</t>
  </si>
  <si>
    <t>Familie Voith</t>
  </si>
  <si>
    <t>Voith</t>
  </si>
  <si>
    <t>Familie Jahr</t>
  </si>
  <si>
    <t>Gruner + Jahr</t>
  </si>
  <si>
    <t>Heinz Bauer</t>
  </si>
  <si>
    <t>Heinrich Bauer Verlag</t>
  </si>
  <si>
    <t>Bernard Broermann</t>
  </si>
  <si>
    <t>Asklepios Kliniken</t>
  </si>
  <si>
    <t>Madeleine Schickedanz</t>
  </si>
  <si>
    <t>KarstadtQuelle</t>
  </si>
  <si>
    <t>Curt Engelhorn</t>
  </si>
  <si>
    <t>vorm. Boehringer Mannheim</t>
  </si>
  <si>
    <t>Andreas Strüngmann</t>
  </si>
  <si>
    <t>vorm. Hexal, Südwestbank</t>
  </si>
  <si>
    <t>Thomas Strüngmann</t>
  </si>
  <si>
    <t>Hubert Burda</t>
  </si>
  <si>
    <t>Burda-Verlag</t>
  </si>
  <si>
    <t>Stefan Schörghuber</t>
  </si>
  <si>
    <t xml:space="preserve">Schörghuber-Gruppe (Karlsberg Brauerei u. a.) </t>
  </si>
  <si>
    <t>Hans und Paul Riegel</t>
  </si>
  <si>
    <t>Haribo</t>
  </si>
  <si>
    <t>Familie Schleicher</t>
  </si>
  <si>
    <t>Schwenk Zement</t>
  </si>
  <si>
    <t>Familie Schwarz-Schütte</t>
  </si>
  <si>
    <t>vorm. Schwarz Pharma</t>
  </si>
  <si>
    <t>Werner, Peter und Thomas Diehl</t>
  </si>
  <si>
    <t>Diehl Stiftung (Rüstung)</t>
  </si>
  <si>
    <t>Otto Happel</t>
  </si>
  <si>
    <t>vorm. Gea Group</t>
  </si>
  <si>
    <t>Martin Viessmann</t>
  </si>
  <si>
    <t>Viessmann Werke</t>
  </si>
  <si>
    <t>Familie Stihl</t>
  </si>
  <si>
    <t>Stihl</t>
  </si>
  <si>
    <t>Familie Haindl</t>
  </si>
  <si>
    <t>vorm. Haindl-Gruppe</t>
  </si>
  <si>
    <t xml:space="preserve">Andreas Bechtolsheim </t>
  </si>
  <si>
    <t>Sun Microsystems</t>
  </si>
  <si>
    <t>Berthold Leibinger</t>
  </si>
  <si>
    <t>Trumpf-Gruppe</t>
  </si>
  <si>
    <t xml:space="preserve">Heinz Hermann Thiele </t>
  </si>
  <si>
    <t>Knorr-Bremse</t>
  </si>
  <si>
    <t>Geschwister Holtzbrinck</t>
  </si>
  <si>
    <t>Verlagsgruppe Holtzbrinck (Die Zeit, Tagesspiegel, Macmillan, S. Fischer, Rowolth)</t>
  </si>
  <si>
    <t>Christoph Engelhorn</t>
  </si>
  <si>
    <t>Familie Mann</t>
  </si>
  <si>
    <t>vorm. Wertkauf, vorm. Mobilia</t>
  </si>
  <si>
    <t>Familie Wilhelm Finck jr.</t>
  </si>
  <si>
    <t>Familie Benteler</t>
  </si>
  <si>
    <t>Beneteler</t>
  </si>
  <si>
    <t>Reinfried Pohl</t>
  </si>
  <si>
    <t>Deutsche Vermögensberatung</t>
  </si>
  <si>
    <t>Hans-Werner Hector</t>
  </si>
  <si>
    <t>vorm. SAP</t>
  </si>
  <si>
    <t>Harald-Quandt-Töchter</t>
  </si>
  <si>
    <t>Harald Quandt Holding</t>
  </si>
  <si>
    <t>Familie Wolfgang Schuppli</t>
  </si>
  <si>
    <t>Hypothekenbank Essen; WMF</t>
  </si>
  <si>
    <t xml:space="preserve">Familie Schlecker </t>
  </si>
  <si>
    <t>Schlecker</t>
  </si>
  <si>
    <t xml:space="preserve">Familie Dachser </t>
  </si>
  <si>
    <t>Dachser-Gruppe</t>
  </si>
  <si>
    <t>Familie Weisser</t>
  </si>
  <si>
    <t>Marquard &amp; Bahls, Hamburg</t>
  </si>
  <si>
    <t>Joachim Herz</t>
  </si>
  <si>
    <t>Tschibo, Beiersdorf</t>
  </si>
  <si>
    <t>Heinz-Horst Deichmann</t>
  </si>
  <si>
    <t>Deichmann-Schuhe</t>
  </si>
  <si>
    <t>Helmut Claas</t>
  </si>
  <si>
    <t>Claas</t>
  </si>
  <si>
    <t>Familie Simon</t>
  </si>
  <si>
    <t>Bitburger Brauerei</t>
  </si>
  <si>
    <t xml:space="preserve">Familie Fielmann </t>
  </si>
  <si>
    <t>Fielmann</t>
  </si>
  <si>
    <t>Götz Werner</t>
  </si>
  <si>
    <t>dm-Drogeriemarkt</t>
  </si>
  <si>
    <t>Familie Kärcher</t>
  </si>
  <si>
    <t>Alfred Kärcher</t>
  </si>
  <si>
    <t xml:space="preserve">Thomas Bruch </t>
  </si>
  <si>
    <t>Globus</t>
  </si>
  <si>
    <t>Lutz Mario Helmig</t>
  </si>
  <si>
    <t>Aton</t>
  </si>
  <si>
    <t>Familie Hornbach</t>
  </si>
  <si>
    <t>Hornbach</t>
  </si>
  <si>
    <t>Sylvia Ströher</t>
  </si>
  <si>
    <t>vorm. Wella</t>
  </si>
  <si>
    <t>Jochen und Uwe Holy</t>
  </si>
  <si>
    <t>vorm. Boss</t>
  </si>
  <si>
    <t>Friedhelm Loh</t>
  </si>
  <si>
    <t>Loh-Gruppe</t>
  </si>
  <si>
    <t>Rainer und Jürgen Blickle</t>
  </si>
  <si>
    <t>SEW Eurodrive</t>
  </si>
  <si>
    <t>Peter Unger</t>
  </si>
  <si>
    <t>Auto-Teile Unger</t>
  </si>
  <si>
    <t xml:space="preserve">Theo Müller </t>
  </si>
  <si>
    <t>Müller-Molkerei</t>
  </si>
  <si>
    <t>Ralph Dommermuth</t>
  </si>
  <si>
    <t>United Internet</t>
  </si>
  <si>
    <t xml:space="preserve">Erika Pohl </t>
  </si>
  <si>
    <t xml:space="preserve">Familie Oberwelland </t>
  </si>
  <si>
    <t>August Storck</t>
  </si>
  <si>
    <t>Familie Dohle</t>
  </si>
  <si>
    <t>Dohle-Gruppe</t>
  </si>
  <si>
    <t xml:space="preserve">Familie Mittelsten Scheid </t>
  </si>
  <si>
    <t>Vorwerk</t>
  </si>
  <si>
    <t>Familie Claussen</t>
  </si>
  <si>
    <t>Beiersdorf</t>
  </si>
  <si>
    <t>Familie Behr</t>
  </si>
  <si>
    <t>Behr</t>
  </si>
  <si>
    <t>Klaus und Jost Hellmann</t>
  </si>
  <si>
    <t>Hellmann Logistics, Osnabrück/Hamburg</t>
  </si>
  <si>
    <t>Familie Kohm</t>
  </si>
  <si>
    <t>Versandhaus Klingel, Pforzheim</t>
  </si>
  <si>
    <t>Dieter Schaub</t>
  </si>
  <si>
    <t>Medien Union</t>
  </si>
  <si>
    <t>Familie Fuchs</t>
  </si>
  <si>
    <t>Otto-Fuchs-Gruppe</t>
  </si>
  <si>
    <t>Familie Heinrich Weiss</t>
  </si>
  <si>
    <t>Schloemann Siemag, Düsseldorf</t>
  </si>
  <si>
    <t>Josef Boquoi</t>
  </si>
  <si>
    <t>Bofost-Gruppe</t>
  </si>
  <si>
    <t>Familie Wagner</t>
  </si>
  <si>
    <t>Rehau-Gruppe, Rehau</t>
  </si>
  <si>
    <t>Rafael Roth</t>
  </si>
  <si>
    <t>Familie Hagenmeyer</t>
  </si>
  <si>
    <t>Getrag, Untergruppenbach</t>
  </si>
  <si>
    <t>Josef Buchmann</t>
  </si>
  <si>
    <t>Buchmann</t>
  </si>
  <si>
    <t>Jürgen Großmann</t>
  </si>
  <si>
    <t>Georgsmarienhütte Holding, Hamburg</t>
  </si>
  <si>
    <t>Christian Dräger</t>
  </si>
  <si>
    <t>Drägerwerk, Lübeck</t>
  </si>
  <si>
    <t>Dieter Holtzbrinck</t>
  </si>
  <si>
    <t>vorm. Holtzbrinck-Verlag, Stuttgart</t>
  </si>
  <si>
    <t>Chantal Grundig</t>
  </si>
  <si>
    <t>Elektro-Erbin</t>
  </si>
  <si>
    <t>Familie Grotkamp</t>
  </si>
  <si>
    <t>WAZ-Gruppe, Essen: Otto-Versand, Hamburg</t>
  </si>
  <si>
    <t>Peter Dussmann</t>
  </si>
  <si>
    <t>Dussmann-Gruppe, Berlin</t>
  </si>
  <si>
    <t>Familie Erwin Müller</t>
  </si>
  <si>
    <t>Müller, Ulm</t>
  </si>
  <si>
    <t>Wilfried und Kurt Stoll</t>
  </si>
  <si>
    <t>Festo, Esslingen</t>
  </si>
  <si>
    <t>Susanne Veltins</t>
  </si>
  <si>
    <t>Veltins-Brauerei, Meschede-Grevenstein</t>
  </si>
  <si>
    <t>Walter Brune</t>
  </si>
  <si>
    <t>Brune-Gruppe, Düsseldorf</t>
  </si>
  <si>
    <t>Familie Ackermanns</t>
  </si>
  <si>
    <t>vorm. Allkauf (Handel), Mönchengladbach</t>
  </si>
  <si>
    <t>Familie Dräxlmaier</t>
  </si>
  <si>
    <t>Dräxlmaier-Gruppe, Vilsbiburg</t>
  </si>
  <si>
    <t>Claas Daun</t>
  </si>
  <si>
    <t>Daun, Rastede</t>
  </si>
  <si>
    <t>Familie Möhrle</t>
  </si>
  <si>
    <t>vorm. Max Bahr, Hamburg</t>
  </si>
  <si>
    <t>Familie Stoschek</t>
  </si>
  <si>
    <t>Brose, Coburg</t>
  </si>
  <si>
    <t>Familie Scheufele</t>
  </si>
  <si>
    <t>Chopard, Genf, Pforzheim</t>
  </si>
  <si>
    <t>Helmut Greve</t>
  </si>
  <si>
    <t>Greve, Hamburg</t>
  </si>
  <si>
    <t>Leopold Stiefel</t>
  </si>
  <si>
    <t>Saturn, Media Markt, Düsseldorf</t>
  </si>
  <si>
    <t>Familie Scholz</t>
  </si>
  <si>
    <t>Scholz, Aalen</t>
  </si>
  <si>
    <t>Albert Cramer</t>
  </si>
  <si>
    <t>Warsteiner Brauerei, Warstein</t>
  </si>
  <si>
    <t>Christoph Henkel</t>
  </si>
  <si>
    <t>Henkel, Düsseldorf</t>
  </si>
  <si>
    <t>Familie Grohe</t>
  </si>
  <si>
    <t>vorm. Grohe (Sanitär), Hemer</t>
  </si>
  <si>
    <t>Hermann Langness</t>
  </si>
  <si>
    <t>Bartels Langness (Markant, Famila), Kiel</t>
  </si>
  <si>
    <t>Erich Sixt</t>
  </si>
  <si>
    <t>Sixt, München</t>
  </si>
  <si>
    <t>Hermann-Hinrich Reemtsma</t>
  </si>
  <si>
    <t>vorm. Reemtsma, Hamburg</t>
  </si>
  <si>
    <t>Robert Vogel</t>
  </si>
  <si>
    <t>Robert Vogel, Hamburg</t>
  </si>
  <si>
    <t>Hans-Peter Wild</t>
  </si>
  <si>
    <t>Wild-Werke, Eppelheim</t>
  </si>
  <si>
    <t>Familie Brandt</t>
  </si>
  <si>
    <t>Kaefer Isoliertechnik, Bremen</t>
  </si>
  <si>
    <t>Anneliese Brost</t>
  </si>
  <si>
    <t>WAZ-Gruppe, Essen</t>
  </si>
  <si>
    <t>Siegfried Meister</t>
  </si>
  <si>
    <t>Rational, Landsberg</t>
  </si>
  <si>
    <t>Dirk Roßmann</t>
  </si>
  <si>
    <t>Rossmann Drogerien, Burgwedel</t>
  </si>
  <si>
    <t>Erich Kellerhals</t>
  </si>
  <si>
    <t>Media Markt, Düsseldorf</t>
  </si>
  <si>
    <t>Renate Schubries</t>
  </si>
  <si>
    <t>WAZ-Gruppe, Essen; Otto-Versand, Hamburg</t>
  </si>
  <si>
    <t>Familie Holthoff</t>
  </si>
  <si>
    <t>Familie Metzler</t>
  </si>
  <si>
    <t>Bankhaus B. Metzler, Frankfurt</t>
  </si>
  <si>
    <t>Karl-Rudolf Mankel</t>
  </si>
  <si>
    <t>Dorma, Ennepetal</t>
  </si>
  <si>
    <t>Anton Kathrein</t>
  </si>
  <si>
    <t>Kathrein-Werke, Rosenheim</t>
  </si>
  <si>
    <t>Bettina Würth</t>
  </si>
  <si>
    <t>Würth-Gruppe, Künzenlsau/Chur</t>
  </si>
  <si>
    <t>Hermann Schnabel</t>
  </si>
  <si>
    <t>Helm, Hamburg</t>
  </si>
  <si>
    <t>Horst Wortmann</t>
  </si>
  <si>
    <t>Wortmann, Detmold</t>
  </si>
  <si>
    <t>Familie Spaeter</t>
  </si>
  <si>
    <t>Carl-Spaeter-Gruppe, Duisburg</t>
  </si>
  <si>
    <t>Familie Viehof</t>
  </si>
  <si>
    <t>vorm. Allkauf (Handel)</t>
  </si>
  <si>
    <t>Jan Philipp Reemtsma</t>
  </si>
  <si>
    <t>Jürgen Thumann</t>
  </si>
  <si>
    <t>Heitkamp &amp; Thumann, Düsseldorf</t>
  </si>
  <si>
    <t>Harald Eckes-Chantré</t>
  </si>
  <si>
    <t>Eckes, Nieder-Olm</t>
  </si>
  <si>
    <t>Richard Weber</t>
  </si>
  <si>
    <t>Karlsberg Brauerei, Homburg</t>
  </si>
  <si>
    <t>Familie Manchot</t>
  </si>
  <si>
    <t>Familie Wirtgen</t>
  </si>
  <si>
    <t>Wirtgen, Windhagen</t>
  </si>
  <si>
    <t>Familie Bode</t>
  </si>
  <si>
    <t>Krauss-Maffei Wegmann, München</t>
  </si>
  <si>
    <t>Familie Schuler</t>
  </si>
  <si>
    <t>Homag, Schopfloch</t>
  </si>
  <si>
    <t>Barbara Lambrecht-Schadeberg</t>
  </si>
  <si>
    <t>Krombacher Brauerei, Kreuztal</t>
  </si>
  <si>
    <t>Familie Bernhard Schadeberg</t>
  </si>
  <si>
    <t>Martin Brost</t>
  </si>
  <si>
    <t>vorm. WAZ-Gruppe, Essen; Otto-Versand, Hamburg</t>
  </si>
  <si>
    <t>Ernst Freiberger</t>
  </si>
  <si>
    <t>vorm. Freiberger Lebensmittel, Berlin</t>
  </si>
  <si>
    <t>Horst Brandstätter</t>
  </si>
  <si>
    <t>Geobra (Playmobil), Fürth</t>
  </si>
  <si>
    <t>Leibbrand-Erben</t>
  </si>
  <si>
    <t>vorm. Leibbrand</t>
  </si>
  <si>
    <t>Familie Hueck</t>
  </si>
  <si>
    <t>Hella, Lippstadt</t>
  </si>
  <si>
    <t>Familie Hermann Kronseder</t>
  </si>
  <si>
    <t>Krones, Neutraubling</t>
  </si>
  <si>
    <t>Ulrich Bettermann</t>
  </si>
  <si>
    <t>060 Bettermann, Menden</t>
  </si>
  <si>
    <t>Werner Mützel</t>
  </si>
  <si>
    <t>Weka-Verlag, Kissing</t>
  </si>
  <si>
    <t>Alfred Neven DuMont</t>
  </si>
  <si>
    <t>M. DuMont Schauberg, Köln</t>
  </si>
  <si>
    <t>Familie Schütte</t>
  </si>
  <si>
    <t>Willi Bartels</t>
  </si>
  <si>
    <t>Bartels, Hamburg</t>
  </si>
  <si>
    <t>Fam. Klaus und Werner Conrad</t>
  </si>
  <si>
    <t>Conrad Electronic, Hirschau</t>
  </si>
  <si>
    <t>Rolf Gerling</t>
  </si>
  <si>
    <t>Gerling Versicherung, Köln</t>
  </si>
  <si>
    <t>Axel und Eric Schweitzer</t>
  </si>
  <si>
    <t>Alba, Berlin</t>
  </si>
  <si>
    <t>Familie Lechler</t>
  </si>
  <si>
    <t>Elring Klinger, Dettingen</t>
  </si>
  <si>
    <t>Familie Kaeser</t>
  </si>
  <si>
    <t>Kaeser-Kompressoren, Coburg</t>
  </si>
  <si>
    <t>Familie Harro Uwe Cloppenburg</t>
  </si>
  <si>
    <t>Peek &amp; Cloppenburg West, Düsseldorf</t>
  </si>
  <si>
    <t>Dirk Ippen</t>
  </si>
  <si>
    <t>Münchner Merkur, München</t>
  </si>
  <si>
    <t>Familie Holzhey</t>
  </si>
  <si>
    <t>vorm. Haindl-Gruppe (Papier), Augsburg</t>
  </si>
  <si>
    <t>Familie Bischoff</t>
  </si>
  <si>
    <t>Dieter Bock</t>
  </si>
  <si>
    <t>vorm. Lonrho, London</t>
  </si>
  <si>
    <t>Familie Pferdmenges</t>
  </si>
  <si>
    <t>Sal. Oppenheim, Köln</t>
  </si>
  <si>
    <t>Bernhard und Paul Wendeln</t>
  </si>
  <si>
    <t>vorm. Wendeln (Großbäckerei), Garrel</t>
  </si>
  <si>
    <t>Christian Olearius</t>
  </si>
  <si>
    <t>M. M. Warburg, Hamburg</t>
  </si>
  <si>
    <t>Max Warburg</t>
  </si>
  <si>
    <t>M. M. Warburg &amp; Co., Harnb</t>
  </si>
  <si>
    <t>Familie Droege</t>
  </si>
  <si>
    <t>Droege &amp; Comp., DIC, beide Düsseldorf</t>
  </si>
  <si>
    <t>Familie Schuler-Voith</t>
  </si>
  <si>
    <t>Schuler, Göppingen</t>
  </si>
  <si>
    <t>Albert Berner</t>
  </si>
  <si>
    <t>Berner, Künzelsau</t>
  </si>
  <si>
    <t>Hans-Georg Näder</t>
  </si>
  <si>
    <t>Otto Bock, Healthcare, Duderstadt</t>
  </si>
  <si>
    <t>Bernard Meyer</t>
  </si>
  <si>
    <t>Meyer Werft, Papenburg</t>
  </si>
  <si>
    <t>Familie Berenberg-Gossler</t>
  </si>
  <si>
    <t>Joh. Berenberg Gossler, Hamburg</t>
  </si>
  <si>
    <t>Friedrich-Wilhelm Werner</t>
  </si>
  <si>
    <t>Bijou Brigitte, Hamburg</t>
  </si>
  <si>
    <t>Verena Mitschke-Collande</t>
  </si>
  <si>
    <t>Giesecke &amp; Devrient, München</t>
  </si>
  <si>
    <t>Familie Dedi</t>
  </si>
  <si>
    <t>KarstadtQuelle, Essen</t>
  </si>
  <si>
    <t>Michael Schumacher</t>
  </si>
  <si>
    <t>Autorennfahrer</t>
  </si>
  <si>
    <t>Albrecht Knauf</t>
  </si>
  <si>
    <t>Interfer, Essen; Eurowings, Dortmund</t>
  </si>
  <si>
    <t>Martin Putsch</t>
  </si>
  <si>
    <t>Putsch-Gruppe (u.a Keiper Recaro), K‘lautern</t>
  </si>
  <si>
    <t>Paul-Otto Faßbender</t>
  </si>
  <si>
    <t>Arag-Gruppe, Düsseldorf</t>
  </si>
  <si>
    <t>Walter Gunz</t>
  </si>
  <si>
    <t>vorm. Media Markt, Düsseldorf</t>
  </si>
  <si>
    <t>Familie Kreke</t>
  </si>
  <si>
    <t>vorm. Douglas, Hagen</t>
  </si>
  <si>
    <t>Eugen Münch</t>
  </si>
  <si>
    <t>Rhön-Klinikum, Bad Neustadt</t>
  </si>
  <si>
    <t>Georg Enoch Guttelenberg</t>
  </si>
  <si>
    <t>vorm. Rhön-Klinikum, Bad Neustadt</t>
  </si>
  <si>
    <t>Familie Tönniens</t>
  </si>
  <si>
    <t>Tönnies-Gruppe, Reda-Wiedenbrück</t>
  </si>
  <si>
    <t>Heinrich Thorbecke</t>
  </si>
  <si>
    <t>Familie Bentz</t>
  </si>
  <si>
    <t>Melitta, Minden</t>
  </si>
  <si>
    <t>Bernd und Peter Schmitz</t>
  </si>
  <si>
    <t>Schmitz Cargobull, Horstmar</t>
  </si>
  <si>
    <t>Friedrich Knapp</t>
  </si>
  <si>
    <t>New Yorker, Braunschweig</t>
  </si>
  <si>
    <t>Mann + Hummel, Ludwigsburg</t>
  </si>
  <si>
    <t>Familie Hummel</t>
  </si>
  <si>
    <t>Georg Opel</t>
  </si>
  <si>
    <t>vorm. Adam Opel, Rüsselheim</t>
  </si>
  <si>
    <t>Peter Schnell</t>
  </si>
  <si>
    <t>Software AG, Darmstadt</t>
  </si>
  <si>
    <t>Toni Meggle</t>
  </si>
  <si>
    <t>Meggle, Reitmehring</t>
  </si>
  <si>
    <t>Peter Krämer</t>
  </si>
  <si>
    <t>Marine Service, Hamburg</t>
  </si>
  <si>
    <t>Familie Krone</t>
  </si>
  <si>
    <t>Bernard Krone, Spelle</t>
  </si>
  <si>
    <t>Familie Thurn und Taxis</t>
  </si>
  <si>
    <t>Thurn und Taxis, Regensburg</t>
  </si>
  <si>
    <t>Hugo und Heinz Fiege</t>
  </si>
  <si>
    <t>Fiege-Gruppe, Greven</t>
  </si>
  <si>
    <t>Familie Mülhens</t>
  </si>
  <si>
    <t>vorm. 4711 (Kosmeti k), Köln.</t>
  </si>
  <si>
    <t>Carsten Maschmeyer</t>
  </si>
  <si>
    <t>AWD, Hannover</t>
  </si>
  <si>
    <t>Ursula Lapp</t>
  </si>
  <si>
    <t>Lapp-Gruppe, Stuttgart</t>
  </si>
  <si>
    <t>Willibert Krüger</t>
  </si>
  <si>
    <t>Krüger Instant Werk, Bergisch-Gladbach</t>
  </si>
  <si>
    <t>Familie Kriegbaum</t>
  </si>
  <si>
    <t>vorm.Kriengbaum-Gruppe, Böblingen</t>
  </si>
  <si>
    <t>Klaus Murmann</t>
  </si>
  <si>
    <t>Sauer-Holding/Kiel</t>
  </si>
  <si>
    <t>Franz Burda</t>
  </si>
  <si>
    <t>vorm. Burda-Verlag, Offenburg</t>
  </si>
  <si>
    <t>Frieder Burda</t>
  </si>
  <si>
    <t>vorm urda-Verlag, Offenburg</t>
  </si>
  <si>
    <t>Familie Stickling</t>
  </si>
  <si>
    <t>Nobilia, Verl</t>
  </si>
  <si>
    <t>Thomas Ganske</t>
  </si>
  <si>
    <t>Jahreszeiten-Verlag, Hoffmann &amp; Campe, beide Hamburg</t>
  </si>
  <si>
    <t>Karl Schlecht</t>
  </si>
  <si>
    <t>Putzmeister, Filderstadt</t>
  </si>
  <si>
    <t>Thomas Eckelmann</t>
  </si>
  <si>
    <t>Eurokai, Hamburg</t>
  </si>
  <si>
    <t>Herbert Kloiber</t>
  </si>
  <si>
    <t>Tele München Gruppe, Tele 5, München</t>
  </si>
  <si>
    <t>Willi Verhuven</t>
  </si>
  <si>
    <t>Alltours, Duisburg</t>
  </si>
  <si>
    <t>Familie Risken</t>
  </si>
  <si>
    <t>Heristo, Bad Rothenfelde</t>
  </si>
  <si>
    <t>Familie Rickmers</t>
  </si>
  <si>
    <t>Rickmers, Hamburg</t>
  </si>
  <si>
    <t>Familie Döhle</t>
  </si>
  <si>
    <t>Döhle, Hamburg</t>
  </si>
  <si>
    <t>Michael Storm</t>
  </si>
  <si>
    <t>Schmolz + Bickenbach-Gruppe, Neuss</t>
  </si>
  <si>
    <t>Claudia Miller</t>
  </si>
  <si>
    <t>vorm. Giesecke &amp; Devrient. München</t>
  </si>
  <si>
    <t>Paul-Heinz Wesjohann</t>
  </si>
  <si>
    <t>PHW-Gruppe (Wiesenhof-Geflügel), Renchterfeld</t>
  </si>
  <si>
    <t>Werner Baier</t>
  </si>
  <si>
    <t>vorm. Webasto, Stockdorf . . . .</t>
  </si>
  <si>
    <t>Familie Lindner</t>
  </si>
  <si>
    <t>Groz-Beckert-Gruppe, Albstadt b. Stuttgart</t>
  </si>
  <si>
    <t>Manfred Lautenschläger</t>
  </si>
  <si>
    <t>MLP, Heidelberg</t>
  </si>
  <si>
    <t>Hermann Kostal</t>
  </si>
  <si>
    <t>Kostal, Lüdenscheid</t>
  </si>
  <si>
    <t>Geschwister Conle</t>
  </si>
  <si>
    <t>vorm. LTU, Düsseldorf</t>
  </si>
  <si>
    <t>Gunter Sachs</t>
  </si>
  <si>
    <t>vorm. Fichtel &amp; Sachs (Maschinenbau)</t>
  </si>
  <si>
    <t>Richard Gruner</t>
  </si>
  <si>
    <t>vorm. Gruner + Jahr, Hamburg</t>
  </si>
  <si>
    <t>Familie Lürßen</t>
  </si>
  <si>
    <t>Lürssen Werft, Bremen</t>
  </si>
  <si>
    <t>Hans Dieter und Wolfgang Beck</t>
  </si>
  <si>
    <t>C. H. Beck Verlag, München</t>
  </si>
  <si>
    <t>Hermann Bühlbecker</t>
  </si>
  <si>
    <t>Lambertz, Aachen</t>
  </si>
  <si>
    <t>Familie Dyckerhoff</t>
  </si>
  <si>
    <t>vormais Dywidag, Augsburg</t>
  </si>
  <si>
    <t>Clemens Vedder</t>
  </si>
  <si>
    <t>Ernst-Herbert Pfleiderer</t>
  </si>
  <si>
    <t>vorm. Pfleiderer, Neumarkt</t>
  </si>
  <si>
    <t>Kurt Engelhorn</t>
  </si>
  <si>
    <t>vorm. Boehringer Mannheim, Mannheim</t>
  </si>
  <si>
    <t>Thomas Olbricht</t>
  </si>
  <si>
    <t>Wella, Darmstadt</t>
  </si>
  <si>
    <t>Diana Engelhorn</t>
  </si>
  <si>
    <t>Claudia Engelhorn</t>
  </si>
  <si>
    <t>Josef Esch</t>
  </si>
  <si>
    <t>Immobilientreuhand, Köln</t>
  </si>
  <si>
    <t>Claus Wisser</t>
  </si>
  <si>
    <t>Wisag Service Holding, Frankfurt a. M.</t>
  </si>
  <si>
    <t>Josef Klüh</t>
  </si>
  <si>
    <t>K!üh, Düsseldorf</t>
  </si>
  <si>
    <t>Klaus C. Plönzke</t>
  </si>
  <si>
    <t>vorm. Ploenzke AG (Software)</t>
  </si>
  <si>
    <t>Familie Sick</t>
  </si>
  <si>
    <t>Sick, Waldkirch</t>
  </si>
  <si>
    <t>Hans-Martin Rüter</t>
  </si>
  <si>
    <t>Conergy, Hamburg</t>
  </si>
  <si>
    <t>Familie Weidmüller</t>
  </si>
  <si>
    <t>Weidmüller-Gruppe, Detmold</t>
  </si>
  <si>
    <t>Gerd Brachmann</t>
  </si>
  <si>
    <t>Medion, Essen</t>
  </si>
  <si>
    <t>Kurt Krieger</t>
  </si>
  <si>
    <t>Möbel Höffner, Waltersdorf</t>
  </si>
  <si>
    <t>Hans Rudolf Wöhrl</t>
  </si>
  <si>
    <t>Wöhrl, Nürnberg; LTU, Düsseldorf</t>
  </si>
  <si>
    <t>Frank Gotthardt</t>
  </si>
  <si>
    <t>Compugroup, Koblenz</t>
  </si>
  <si>
    <t>Familie Schmitt</t>
  </si>
  <si>
    <t>Bank Schilling, Hammelburg</t>
  </si>
  <si>
    <t>Familie Murjahn</t>
  </si>
  <si>
    <t>Caparol, Ober-Ramstadt</t>
  </si>
  <si>
    <t>Familie Ziehl</t>
  </si>
  <si>
    <t>Ziehl-Abegg, Künzelsau; EBM, München</t>
  </si>
  <si>
    <t>Claudia Ebert</t>
  </si>
  <si>
    <t>vorm. Wella, Darmstadt</t>
  </si>
  <si>
    <t>Frank Leonhardt</t>
  </si>
  <si>
    <t>Leonhardt &amp; Blumberg, Hamburg</t>
  </si>
  <si>
    <t>Evi Brandl</t>
  </si>
  <si>
    <t>Vinzenz Murr, Etienne Aigner, beide München</t>
  </si>
  <si>
    <t>Familie Viegener</t>
  </si>
  <si>
    <t>Franz Viegener, Attendorn</t>
  </si>
  <si>
    <t>Günther Lehmann</t>
  </si>
  <si>
    <t>vorm. Pfannkuch, dm-Drogerien, Karlsruhe</t>
  </si>
  <si>
    <t>Familie Sander</t>
  </si>
  <si>
    <t>Albert Büll</t>
  </si>
  <si>
    <t>Büll &amp; Liedtke, Hamburg</t>
  </si>
  <si>
    <t>Ernst August Hannover</t>
  </si>
  <si>
    <t>er selbst</t>
  </si>
  <si>
    <t>Familie Hager</t>
  </si>
  <si>
    <t>Hager-Gruppe, Saarbrücken</t>
  </si>
  <si>
    <t>Annemarie Findel-Mast</t>
  </si>
  <si>
    <t>Mast-Jägermeister, Wolfenbüttel</t>
  </si>
  <si>
    <t>Familie Lange</t>
  </si>
  <si>
    <t>Hansa Brunnen, Rellingen; Jungheinrich, Hamburg</t>
  </si>
  <si>
    <t>Friedrich Christian „Mick“ Flick</t>
  </si>
  <si>
    <t>Kunstsammlung, Immobilien,</t>
  </si>
  <si>
    <t>Ursula Lampmann</t>
  </si>
  <si>
    <t>Phoenix Contact, Blomberg</t>
  </si>
  <si>
    <t>Klaus Eisert</t>
  </si>
  <si>
    <t>Eberhard Ebner</t>
  </si>
  <si>
    <t>Südwest Presse, Ulm</t>
  </si>
  <si>
    <t>Familie Klaus Fischer</t>
  </si>
  <si>
    <t>Fischer-Werke, Waldachtal</t>
  </si>
  <si>
    <t>Roland Berger</t>
  </si>
  <si>
    <t>Roland Berger München</t>
  </si>
  <si>
    <t>Thomas Bauer</t>
  </si>
  <si>
    <t>Bauer-Gruppe, München</t>
  </si>
  <si>
    <t>Familie Vossloh</t>
  </si>
  <si>
    <t>Vossloh, Werdohl</t>
  </si>
  <si>
    <t>Dieter Becken</t>
  </si>
  <si>
    <t>Becken, Hamburg</t>
  </si>
  <si>
    <t>Familie Friedmann</t>
  </si>
  <si>
    <t>Süddeutscher Verlag, "Abendzeitung", München</t>
  </si>
  <si>
    <t>Familie Albert</t>
  </si>
  <si>
    <t>Westfalen, Münster</t>
  </si>
  <si>
    <t>Familie Fritsch-Albert</t>
  </si>
  <si>
    <t>Gerhard Mey</t>
  </si>
  <si>
    <t>Webasto, Stockdorf</t>
  </si>
  <si>
    <t>Familie Kaldewei</t>
  </si>
  <si>
    <t>Franz Kaldewei, Ahlen</t>
  </si>
  <si>
    <t>Karl Ruppert</t>
  </si>
  <si>
    <t>K&amp;L Ruppert, Weilheim</t>
  </si>
  <si>
    <t>Eckhard Pfeiffer</t>
  </si>
  <si>
    <t>vorm. Compaq</t>
  </si>
  <si>
    <t>Familie Klett</t>
  </si>
  <si>
    <t>Klett-Gruppe, Stuttgart</t>
  </si>
  <si>
    <t>Familie Silvius Dornier</t>
  </si>
  <si>
    <t>vorm. Dornier, Friedrichshafen</t>
  </si>
  <si>
    <t>Familie Conrado Dornier</t>
  </si>
  <si>
    <t>Burkhard Grob</t>
  </si>
  <si>
    <t>Grob-Werke, Tussenhausen-Mattsies</t>
  </si>
  <si>
    <t>Manfred Fuchs</t>
  </si>
  <si>
    <t>Fuchs Petrolub, Mannheim</t>
  </si>
  <si>
    <t>Familie Karmann</t>
  </si>
  <si>
    <t>Karmann, Osnabrück</t>
  </si>
  <si>
    <t>Florian Homm</t>
  </si>
  <si>
    <t>vorm. Absolute Capital Management, Frankfurt</t>
  </si>
  <si>
    <t>Familie Inselkammer</t>
  </si>
  <si>
    <t>Augustiner-Bräu, Inka-Holding, beide München</t>
  </si>
  <si>
    <t>Dezile</t>
  </si>
  <si>
    <t>Vermögen des reichsten Deutschen 2007</t>
  </si>
  <si>
    <t>Karl Albrecht</t>
  </si>
  <si>
    <t>Ein Promille nur zu Darstellungszwecken</t>
  </si>
  <si>
    <t>Dezilwerte des DIW für 2007</t>
  </si>
  <si>
    <t>???</t>
  </si>
  <si>
    <t>Median</t>
  </si>
  <si>
    <t>Kontrolle anhand der 300 reichsten:</t>
  </si>
  <si>
    <t>Empirisch ermittelte und berechnete Vermögens-verteilung im Vergleich</t>
  </si>
  <si>
    <t>vertikal: Median</t>
  </si>
  <si>
    <t>Verm. 1. Dezil</t>
  </si>
  <si>
    <t>Mitte 10. Dezil</t>
  </si>
  <si>
    <t>Mitte 9. Dezil</t>
  </si>
  <si>
    <t>Mitte 7. Dezil</t>
  </si>
  <si>
    <t>Mitte 6. Dezil</t>
  </si>
  <si>
    <t>Mitte 5. Dezil</t>
  </si>
  <si>
    <t>Mitte 4. Dezil</t>
  </si>
  <si>
    <t>Mitte 3. Dezil</t>
  </si>
  <si>
    <t>Mitte 2. Dezil</t>
  </si>
  <si>
    <t>Mitte 1. Dezil</t>
  </si>
  <si>
    <t>Mitte 8. Dezil</t>
  </si>
  <si>
    <t>Der letzte Bürger im Alter ab 17 Jahren</t>
  </si>
  <si>
    <t>Fortsetzung der Berechnung (s. links unten)</t>
  </si>
  <si>
    <t>Vermögensverteilung in Deutschland 2007 aus kombinierten Werten des DIW und des manager-magazins</t>
  </si>
  <si>
    <t>Vermögenswerte in €</t>
  </si>
  <si>
    <t>DIW</t>
  </si>
  <si>
    <t>http://shop.manager-magazin.de/go/see!MMONspv4-mmissue?year=2007 (obsolet)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</si>
</sst>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  <numFmt numFmtId="166" formatCode="_-* #,##0.00\ _D_M_-;\-* #,##0.00\ _D_M_-;_-* &quot;-&quot;??\ _D_M_-;_-@_-"/>
    <numFmt numFmtId="167" formatCode="0.000"/>
  </numFmts>
  <fonts count="26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8"/>
      <color theme="3"/>
      <name val="Verdana"/>
      <family val="2"/>
      <scheme val="major"/>
    </font>
    <font>
      <i/>
      <sz val="11"/>
      <color rgb="FF7F7F7F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i/>
      <sz val="8"/>
      <color rgb="FF7F7F7F"/>
      <name val="Verdana"/>
      <family val="2"/>
      <scheme val="min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F0000"/>
      <name val="Verdana"/>
      <family val="2"/>
      <scheme val="minor"/>
    </font>
    <font>
      <b/>
      <sz val="11"/>
      <color rgb="FFFF0000"/>
      <name val="Verdan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Verdana"/>
      <family val="2"/>
      <scheme val="minor"/>
    </font>
    <font>
      <sz val="10"/>
      <color theme="0"/>
      <name val="Verdan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4" borderId="6" applyNumberFormat="0" applyAlignment="0" applyProtection="0"/>
    <xf numFmtId="0" fontId="19" fillId="5" borderId="6" applyNumberFormat="0" applyAlignment="0" applyProtection="0"/>
    <xf numFmtId="0" fontId="1" fillId="6" borderId="7" applyNumberFormat="0" applyFont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0">
    <xf numFmtId="0" fontId="0" fillId="0" borderId="0" xfId="0"/>
    <xf numFmtId="164" fontId="0" fillId="0" borderId="0" xfId="1" applyNumberFormat="1" applyFont="1"/>
    <xf numFmtId="0" fontId="5" fillId="0" borderId="0" xfId="6"/>
    <xf numFmtId="0" fontId="6" fillId="0" borderId="0" xfId="6" applyFont="1" applyAlignment="1">
      <alignment horizontal="left"/>
    </xf>
    <xf numFmtId="0" fontId="6" fillId="0" borderId="0" xfId="6" applyFont="1" applyBorder="1" applyAlignment="1">
      <alignment horizontal="centerContinuous"/>
    </xf>
    <xf numFmtId="167" fontId="5" fillId="0" borderId="0" xfId="7" applyNumberFormat="1" applyFont="1" applyBorder="1" applyAlignment="1">
      <alignment horizontal="centerContinuous"/>
    </xf>
    <xf numFmtId="0" fontId="6" fillId="0" borderId="0" xfId="6" applyFont="1"/>
    <xf numFmtId="3" fontId="7" fillId="0" borderId="0" xfId="7" applyNumberFormat="1" applyFont="1"/>
    <xf numFmtId="0" fontId="8" fillId="0" borderId="1" xfId="6" applyFont="1" applyBorder="1" applyAlignment="1">
      <alignment horizontal="center"/>
    </xf>
    <xf numFmtId="167" fontId="8" fillId="0" borderId="1" xfId="6" applyNumberFormat="1" applyFont="1" applyBorder="1" applyAlignment="1">
      <alignment horizontal="center"/>
    </xf>
    <xf numFmtId="3" fontId="5" fillId="0" borderId="0" xfId="6" applyNumberFormat="1"/>
    <xf numFmtId="3" fontId="5" fillId="0" borderId="0" xfId="7" applyNumberFormat="1"/>
    <xf numFmtId="0" fontId="11" fillId="0" borderId="0" xfId="8" applyFont="1" applyBorder="1" applyAlignment="1" applyProtection="1"/>
    <xf numFmtId="0" fontId="5" fillId="0" borderId="0" xfId="6" applyBorder="1"/>
    <xf numFmtId="3" fontId="5" fillId="0" borderId="0" xfId="6" applyNumberFormat="1" applyBorder="1"/>
    <xf numFmtId="3" fontId="12" fillId="0" borderId="2" xfId="6" applyNumberFormat="1" applyFont="1" applyBorder="1"/>
    <xf numFmtId="0" fontId="0" fillId="0" borderId="0" xfId="0" applyBorder="1"/>
    <xf numFmtId="0" fontId="2" fillId="0" borderId="0" xfId="2" applyAlignment="1">
      <alignment wrapText="1"/>
    </xf>
    <xf numFmtId="0" fontId="4" fillId="2" borderId="0" xfId="4" applyAlignment="1"/>
    <xf numFmtId="0" fontId="4" fillId="2" borderId="0" xfId="4"/>
    <xf numFmtId="3" fontId="4" fillId="2" borderId="0" xfId="4" applyNumberFormat="1"/>
    <xf numFmtId="0" fontId="4" fillId="3" borderId="0" xfId="5"/>
    <xf numFmtId="0" fontId="4" fillId="3" borderId="0" xfId="5" applyAlignment="1">
      <alignment horizontal="right"/>
    </xf>
    <xf numFmtId="3" fontId="4" fillId="3" borderId="0" xfId="5" applyNumberFormat="1" applyAlignment="1">
      <alignment horizontal="right"/>
    </xf>
    <xf numFmtId="0" fontId="14" fillId="0" borderId="0" xfId="3" applyFont="1" applyBorder="1"/>
    <xf numFmtId="0" fontId="14" fillId="0" borderId="0" xfId="3" applyFont="1" applyBorder="1" applyAlignment="1" applyProtection="1"/>
    <xf numFmtId="0" fontId="7" fillId="0" borderId="0" xfId="0" applyFont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3" fillId="0" borderId="0" xfId="3" applyBorder="1"/>
    <xf numFmtId="0" fontId="3" fillId="0" borderId="0" xfId="3" applyBorder="1" applyAlignment="1" applyProtection="1"/>
    <xf numFmtId="0" fontId="2" fillId="0" borderId="0" xfId="2"/>
    <xf numFmtId="0" fontId="0" fillId="6" borderId="7" xfId="14" applyFont="1"/>
    <xf numFmtId="0" fontId="3" fillId="0" borderId="0" xfId="3"/>
    <xf numFmtId="0" fontId="15" fillId="0" borderId="3" xfId="9"/>
    <xf numFmtId="0" fontId="16" fillId="0" borderId="4" xfId="10"/>
    <xf numFmtId="0" fontId="17" fillId="0" borderId="5" xfId="11"/>
    <xf numFmtId="164" fontId="19" fillId="5" borderId="6" xfId="13" applyNumberFormat="1"/>
    <xf numFmtId="164" fontId="18" fillId="4" borderId="6" xfId="12" applyNumberFormat="1"/>
    <xf numFmtId="165" fontId="18" fillId="4" borderId="6" xfId="12" applyNumberFormat="1"/>
    <xf numFmtId="0" fontId="21" fillId="0" borderId="0" xfId="0" applyFont="1" applyAlignment="1">
      <alignment horizontal="right"/>
    </xf>
    <xf numFmtId="14" fontId="5" fillId="0" borderId="0" xfId="6" applyNumberFormat="1"/>
    <xf numFmtId="3" fontId="20" fillId="0" borderId="0" xfId="15" applyNumberFormat="1"/>
    <xf numFmtId="3" fontId="7" fillId="0" borderId="0" xfId="7" applyNumberFormat="1" applyFont="1" applyAlignment="1">
      <alignment horizontal="right"/>
    </xf>
    <xf numFmtId="0" fontId="5" fillId="0" borderId="1" xfId="6" applyBorder="1" applyAlignment="1">
      <alignment horizontal="right"/>
    </xf>
    <xf numFmtId="0" fontId="2" fillId="0" borderId="0" xfId="2" applyAlignment="1">
      <alignment wrapText="1"/>
    </xf>
    <xf numFmtId="3" fontId="7" fillId="0" borderId="0" xfId="6" applyNumberFormat="1" applyFont="1" applyBorder="1"/>
    <xf numFmtId="3" fontId="9" fillId="0" borderId="0" xfId="6" applyNumberFormat="1" applyFont="1" applyBorder="1" applyAlignment="1">
      <alignment horizontal="right"/>
    </xf>
    <xf numFmtId="0" fontId="11" fillId="0" borderId="0" xfId="8" applyFont="1" applyBorder="1" applyAlignment="1" applyProtection="1">
      <alignment horizontal="right"/>
    </xf>
    <xf numFmtId="0" fontId="7" fillId="0" borderId="0" xfId="6" applyFont="1" applyAlignment="1">
      <alignment horizontal="right"/>
    </xf>
    <xf numFmtId="3" fontId="9" fillId="0" borderId="0" xfId="6" applyNumberFormat="1" applyFont="1" applyBorder="1"/>
    <xf numFmtId="0" fontId="7" fillId="0" borderId="0" xfId="6" applyFont="1" applyAlignment="1">
      <alignment horizontal="left"/>
    </xf>
    <xf numFmtId="167" fontId="8" fillId="0" borderId="0" xfId="6" applyNumberFormat="1" applyFont="1" applyBorder="1" applyAlignment="1">
      <alignment horizontal="center"/>
    </xf>
    <xf numFmtId="0" fontId="5" fillId="0" borderId="0" xfId="6" applyBorder="1" applyAlignment="1">
      <alignment horizontal="right"/>
    </xf>
    <xf numFmtId="0" fontId="8" fillId="0" borderId="0" xfId="6" applyFont="1" applyBorder="1" applyAlignment="1">
      <alignment horizontal="center"/>
    </xf>
    <xf numFmtId="0" fontId="2" fillId="0" borderId="0" xfId="2" applyAlignment="1">
      <alignment wrapText="1"/>
    </xf>
    <xf numFmtId="0" fontId="0" fillId="0" borderId="0" xfId="0" applyAlignment="1">
      <alignment wrapText="1"/>
    </xf>
    <xf numFmtId="3" fontId="25" fillId="2" borderId="0" xfId="4" applyNumberFormat="1" applyFont="1"/>
    <xf numFmtId="3" fontId="25" fillId="3" borderId="0" xfId="5" applyNumberFormat="1" applyFont="1" applyAlignment="1">
      <alignment horizontal="right"/>
    </xf>
    <xf numFmtId="0" fontId="24" fillId="0" borderId="0" xfId="16" applyBorder="1" applyAlignment="1" applyProtection="1"/>
    <xf numFmtId="0" fontId="24" fillId="0" borderId="0" xfId="16" applyBorder="1"/>
  </cellXfs>
  <cellStyles count="17">
    <cellStyle name="Akzent1" xfId="4" builtinId="29"/>
    <cellStyle name="Akzent4" xfId="5" builtinId="41"/>
    <cellStyle name="Berechnung" xfId="13" builtinId="22"/>
    <cellStyle name="Eingabe" xfId="12" builtinId="20"/>
    <cellStyle name="Erklärender Text" xfId="3" builtinId="53"/>
    <cellStyle name="Hyperlink" xfId="16" builtinId="8"/>
    <cellStyle name="Hyperlink 2" xfId="8"/>
    <cellStyle name="Komma" xfId="1" builtinId="3"/>
    <cellStyle name="Komma 2" xfId="7"/>
    <cellStyle name="Notiz" xfId="14" builtinId="10"/>
    <cellStyle name="Standard" xfId="0" builtinId="0"/>
    <cellStyle name="Standard 2" xfId="6"/>
    <cellStyle name="Überschrift" xfId="2" builtinId="15"/>
    <cellStyle name="Überschrift 1" xfId="9" builtinId="16"/>
    <cellStyle name="Überschrift 2" xfId="10" builtinId="17"/>
    <cellStyle name="Überschrift 3" xfId="11" builtinId="18"/>
    <cellStyle name="Warnender Text" xfId="15" builtin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5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0" Type="http://schemas.openxmlformats.org/officeDocument/2006/relationships/chartsheet" Target="chartsheets/sheet7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3.xml"/><Relationship Id="rId14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Vermögensverteilung in Deutschland 2007 </a:t>
            </a:r>
            <a:br>
              <a:rPr lang="de-DE"/>
            </a:br>
            <a:r>
              <a:rPr lang="de-DE"/>
              <a:t>in der Darstellung des DIW</a:t>
            </a:r>
            <a:r>
              <a:rPr lang="de-DE" baseline="0"/>
              <a:t> Berlin in %</a:t>
            </a:r>
            <a:endParaRPr lang="de-DE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'DIW 2007'!$H$11</c:f>
              <c:strCache>
                <c:ptCount val="1"/>
                <c:pt idx="0">
                  <c:v>in 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'DIW 2007'!$B$13:$K$13</c:f>
              <c:numCache>
                <c:formatCode>0.0</c:formatCode>
                <c:ptCount val="10"/>
                <c:pt idx="0">
                  <c:v>-1.6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1.2</c:v>
                </c:pt>
                <c:pt idx="5">
                  <c:v>2.8</c:v>
                </c:pt>
                <c:pt idx="6">
                  <c:v>6</c:v>
                </c:pt>
                <c:pt idx="7">
                  <c:v>11.1</c:v>
                </c:pt>
                <c:pt idx="8">
                  <c:v>19</c:v>
                </c:pt>
                <c:pt idx="9">
                  <c:v>61.1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7858688"/>
        <c:axId val="57930496"/>
      </c:barChart>
      <c:catAx>
        <c:axId val="57858688"/>
        <c:scaling>
          <c:orientation val="minMax"/>
        </c:scaling>
        <c:delete val="0"/>
        <c:axPos val="b"/>
        <c:majorTickMark val="none"/>
        <c:minorTickMark val="none"/>
        <c:tickLblPos val="low"/>
        <c:crossAx val="57930496"/>
        <c:crosses val="autoZero"/>
        <c:auto val="1"/>
        <c:lblAlgn val="ctr"/>
        <c:lblOffset val="100"/>
        <c:noMultiLvlLbl val="0"/>
      </c:catAx>
      <c:valAx>
        <c:axId val="5793049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57858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Vermögensverteilung</a:t>
            </a:r>
            <a:r>
              <a:rPr lang="de-DE" baseline="0"/>
              <a:t> in Deutschland 2007</a:t>
            </a:r>
            <a:br>
              <a:rPr lang="de-DE" baseline="0"/>
            </a:br>
            <a:r>
              <a:rPr lang="de-DE" baseline="0"/>
              <a:t>in der Darstellung des DIW Berlin in €</a:t>
            </a:r>
            <a:endParaRPr lang="de-DE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'DIW 2007'!$B$18</c:f>
              <c:strCache>
                <c:ptCount val="1"/>
                <c:pt idx="0">
                  <c:v>€ pro Kopf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'DIW 2007'!$B$19:$K$19</c:f>
              <c:numCache>
                <c:formatCode>_-* #,##0\ _€_-;\-* #,##0\ _€_-;_-* "-"??\ _€_-;_-@_-</c:formatCode>
                <c:ptCount val="10"/>
                <c:pt idx="0">
                  <c:v>-14085.440000000002</c:v>
                </c:pt>
                <c:pt idx="1">
                  <c:v>0</c:v>
                </c:pt>
                <c:pt idx="2">
                  <c:v>0</c:v>
                </c:pt>
                <c:pt idx="3">
                  <c:v>3521.3600000000006</c:v>
                </c:pt>
                <c:pt idx="4">
                  <c:v>10564.08</c:v>
                </c:pt>
                <c:pt idx="5">
                  <c:v>24649.519999999997</c:v>
                </c:pt>
                <c:pt idx="6">
                  <c:v>52820.4</c:v>
                </c:pt>
                <c:pt idx="7">
                  <c:v>97717.739999999991</c:v>
                </c:pt>
                <c:pt idx="8">
                  <c:v>167264.6</c:v>
                </c:pt>
                <c:pt idx="9">
                  <c:v>537887.74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2002304"/>
        <c:axId val="82003840"/>
      </c:barChart>
      <c:catAx>
        <c:axId val="82002304"/>
        <c:scaling>
          <c:orientation val="minMax"/>
        </c:scaling>
        <c:delete val="0"/>
        <c:axPos val="b"/>
        <c:majorTickMark val="none"/>
        <c:minorTickMark val="none"/>
        <c:tickLblPos val="low"/>
        <c:crossAx val="82003840"/>
        <c:crosses val="autoZero"/>
        <c:auto val="1"/>
        <c:lblAlgn val="ctr"/>
        <c:lblOffset val="100"/>
        <c:noMultiLvlLbl val="0"/>
      </c:catAx>
      <c:valAx>
        <c:axId val="8200384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crossAx val="82002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Vermögenswerte</a:t>
            </a:r>
            <a:r>
              <a:rPr lang="de-DE" baseline="0"/>
              <a:t> der 300 reichsten Deutschen 2007</a:t>
            </a:r>
            <a:endParaRPr lang="de-DE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'manager-magazin spezial 2007'!$D$8</c:f>
              <c:strCache>
                <c:ptCount val="1"/>
                <c:pt idx="0">
                  <c:v>empirisch in €</c:v>
                </c:pt>
              </c:strCache>
            </c:strRef>
          </c:tx>
          <c:marker>
            <c:symbol val="none"/>
          </c:marker>
          <c:cat>
            <c:strRef>
              <c:f>'manager-magazin spezial 2007'!$A$8:$A$308</c:f>
              <c:strCache>
                <c:ptCount val="301"/>
                <c:pt idx="0">
                  <c:v>lfd. Nr.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strCache>
            </c:strRef>
          </c:cat>
          <c:val>
            <c:numRef>
              <c:f>'manager-magazin spezial 2007'!$D$9:$D$308</c:f>
              <c:numCache>
                <c:formatCode>#,##0</c:formatCode>
                <c:ptCount val="300"/>
                <c:pt idx="0">
                  <c:v>17500000000</c:v>
                </c:pt>
                <c:pt idx="1">
                  <c:v>17000000000</c:v>
                </c:pt>
                <c:pt idx="2">
                  <c:v>12450000000</c:v>
                </c:pt>
                <c:pt idx="3">
                  <c:v>10300000000</c:v>
                </c:pt>
                <c:pt idx="4">
                  <c:v>9750000000</c:v>
                </c:pt>
                <c:pt idx="5">
                  <c:v>9750000000</c:v>
                </c:pt>
                <c:pt idx="6">
                  <c:v>8750000000</c:v>
                </c:pt>
                <c:pt idx="7">
                  <c:v>6550000000</c:v>
                </c:pt>
                <c:pt idx="8">
                  <c:v>6300000000</c:v>
                </c:pt>
                <c:pt idx="9">
                  <c:v>6100000000</c:v>
                </c:pt>
                <c:pt idx="10">
                  <c:v>5650000000</c:v>
                </c:pt>
                <c:pt idx="11">
                  <c:v>5400000000</c:v>
                </c:pt>
                <c:pt idx="12">
                  <c:v>5350000000</c:v>
                </c:pt>
                <c:pt idx="13">
                  <c:v>5250000000</c:v>
                </c:pt>
                <c:pt idx="14">
                  <c:v>5150000000</c:v>
                </c:pt>
                <c:pt idx="15">
                  <c:v>5000000000</c:v>
                </c:pt>
                <c:pt idx="16">
                  <c:v>5000000000</c:v>
                </c:pt>
                <c:pt idx="17">
                  <c:v>4950000000</c:v>
                </c:pt>
                <c:pt idx="18">
                  <c:v>4950000000</c:v>
                </c:pt>
                <c:pt idx="19">
                  <c:v>4950000000</c:v>
                </c:pt>
                <c:pt idx="20">
                  <c:v>4900000000</c:v>
                </c:pt>
                <c:pt idx="21">
                  <c:v>4850000000</c:v>
                </c:pt>
                <c:pt idx="22">
                  <c:v>4850000000</c:v>
                </c:pt>
                <c:pt idx="23">
                  <c:v>4800000000</c:v>
                </c:pt>
                <c:pt idx="24">
                  <c:v>4800000000</c:v>
                </c:pt>
                <c:pt idx="25">
                  <c:v>4800000000</c:v>
                </c:pt>
                <c:pt idx="26">
                  <c:v>4500000000</c:v>
                </c:pt>
                <c:pt idx="27">
                  <c:v>4250000000</c:v>
                </c:pt>
                <c:pt idx="28">
                  <c:v>4250000000</c:v>
                </c:pt>
                <c:pt idx="29">
                  <c:v>4250000000</c:v>
                </c:pt>
                <c:pt idx="30">
                  <c:v>4099999999.9999995</c:v>
                </c:pt>
                <c:pt idx="31">
                  <c:v>4099999999.9999995</c:v>
                </c:pt>
                <c:pt idx="32">
                  <c:v>3900000000</c:v>
                </c:pt>
                <c:pt idx="33">
                  <c:v>3750000000</c:v>
                </c:pt>
                <c:pt idx="34">
                  <c:v>3500000000</c:v>
                </c:pt>
                <c:pt idx="35">
                  <c:v>3350000000</c:v>
                </c:pt>
                <c:pt idx="36">
                  <c:v>3350000000</c:v>
                </c:pt>
                <c:pt idx="37">
                  <c:v>2900000000</c:v>
                </c:pt>
                <c:pt idx="38">
                  <c:v>3100000000</c:v>
                </c:pt>
                <c:pt idx="39">
                  <c:v>3050000000</c:v>
                </c:pt>
                <c:pt idx="40">
                  <c:v>3050000000</c:v>
                </c:pt>
                <c:pt idx="41">
                  <c:v>2950000000</c:v>
                </c:pt>
                <c:pt idx="42">
                  <c:v>2900000000</c:v>
                </c:pt>
                <c:pt idx="43">
                  <c:v>2850000000</c:v>
                </c:pt>
                <c:pt idx="44">
                  <c:v>2800000000</c:v>
                </c:pt>
                <c:pt idx="45">
                  <c:v>2800000000</c:v>
                </c:pt>
                <c:pt idx="46">
                  <c:v>2750000000</c:v>
                </c:pt>
                <c:pt idx="47">
                  <c:v>2750000000</c:v>
                </c:pt>
                <c:pt idx="48">
                  <c:v>2750000000</c:v>
                </c:pt>
                <c:pt idx="49">
                  <c:v>2650000000</c:v>
                </c:pt>
                <c:pt idx="50">
                  <c:v>2550000000</c:v>
                </c:pt>
                <c:pt idx="51">
                  <c:v>2450000000</c:v>
                </c:pt>
                <c:pt idx="52">
                  <c:v>2450000000</c:v>
                </c:pt>
                <c:pt idx="53">
                  <c:v>2450000000</c:v>
                </c:pt>
                <c:pt idx="54">
                  <c:v>2450000000</c:v>
                </c:pt>
                <c:pt idx="55">
                  <c:v>2300000000</c:v>
                </c:pt>
                <c:pt idx="56">
                  <c:v>2200000000</c:v>
                </c:pt>
                <c:pt idx="57">
                  <c:v>2200000000</c:v>
                </c:pt>
                <c:pt idx="58">
                  <c:v>2150000000</c:v>
                </c:pt>
                <c:pt idx="59">
                  <c:v>2150000000</c:v>
                </c:pt>
                <c:pt idx="60">
                  <c:v>2100000000</c:v>
                </c:pt>
                <c:pt idx="61">
                  <c:v>2000000000</c:v>
                </c:pt>
                <c:pt idx="62">
                  <c:v>1900000000</c:v>
                </c:pt>
                <c:pt idx="63">
                  <c:v>1900000000</c:v>
                </c:pt>
                <c:pt idx="64">
                  <c:v>1850000000</c:v>
                </c:pt>
                <c:pt idx="65">
                  <c:v>1850000000</c:v>
                </c:pt>
                <c:pt idx="66">
                  <c:v>1800000000</c:v>
                </c:pt>
                <c:pt idx="67">
                  <c:v>1750000000</c:v>
                </c:pt>
                <c:pt idx="68">
                  <c:v>1700000000</c:v>
                </c:pt>
                <c:pt idx="69">
                  <c:v>1700000000</c:v>
                </c:pt>
                <c:pt idx="70">
                  <c:v>1600000000</c:v>
                </c:pt>
                <c:pt idx="71">
                  <c:v>1550000000</c:v>
                </c:pt>
                <c:pt idx="72">
                  <c:v>1550000000</c:v>
                </c:pt>
                <c:pt idx="73">
                  <c:v>1500000000</c:v>
                </c:pt>
                <c:pt idx="74">
                  <c:v>1500000000</c:v>
                </c:pt>
                <c:pt idx="75">
                  <c:v>1500000000</c:v>
                </c:pt>
                <c:pt idx="76">
                  <c:v>1450000000</c:v>
                </c:pt>
                <c:pt idx="77">
                  <c:v>1450000000</c:v>
                </c:pt>
                <c:pt idx="78">
                  <c:v>1450000000</c:v>
                </c:pt>
                <c:pt idx="79">
                  <c:v>1400000000</c:v>
                </c:pt>
                <c:pt idx="80">
                  <c:v>1400000000</c:v>
                </c:pt>
                <c:pt idx="81">
                  <c:v>1400000000</c:v>
                </c:pt>
                <c:pt idx="82">
                  <c:v>1350000000</c:v>
                </c:pt>
                <c:pt idx="83">
                  <c:v>1300000000</c:v>
                </c:pt>
                <c:pt idx="84">
                  <c:v>1300000000</c:v>
                </c:pt>
                <c:pt idx="85">
                  <c:v>1300000000</c:v>
                </c:pt>
                <c:pt idx="86">
                  <c:v>1300000000</c:v>
                </c:pt>
                <c:pt idx="87">
                  <c:v>1250000000</c:v>
                </c:pt>
                <c:pt idx="88">
                  <c:v>1250000000</c:v>
                </c:pt>
                <c:pt idx="89">
                  <c:v>1200000000</c:v>
                </c:pt>
                <c:pt idx="90">
                  <c:v>1200000000</c:v>
                </c:pt>
                <c:pt idx="91">
                  <c:v>1200000000</c:v>
                </c:pt>
                <c:pt idx="92">
                  <c:v>1200000000</c:v>
                </c:pt>
                <c:pt idx="93">
                  <c:v>1200000000</c:v>
                </c:pt>
                <c:pt idx="94">
                  <c:v>1150000000</c:v>
                </c:pt>
                <c:pt idx="95">
                  <c:v>1150000000</c:v>
                </c:pt>
                <c:pt idx="96">
                  <c:v>1150000000</c:v>
                </c:pt>
                <c:pt idx="97">
                  <c:v>1150000000</c:v>
                </c:pt>
                <c:pt idx="98">
                  <c:v>1150000000</c:v>
                </c:pt>
                <c:pt idx="99">
                  <c:v>1100000000</c:v>
                </c:pt>
                <c:pt idx="100">
                  <c:v>1050000000</c:v>
                </c:pt>
                <c:pt idx="101">
                  <c:v>1050000000</c:v>
                </c:pt>
                <c:pt idx="102">
                  <c:v>1050000000</c:v>
                </c:pt>
                <c:pt idx="103">
                  <c:v>1050000000</c:v>
                </c:pt>
                <c:pt idx="104">
                  <c:v>1050000000</c:v>
                </c:pt>
                <c:pt idx="105">
                  <c:v>1000000000</c:v>
                </c:pt>
                <c:pt idx="106">
                  <c:v>1000000000</c:v>
                </c:pt>
                <c:pt idx="107">
                  <c:v>1000000000</c:v>
                </c:pt>
                <c:pt idx="108">
                  <c:v>1000000000</c:v>
                </c:pt>
                <c:pt idx="109">
                  <c:v>950000000</c:v>
                </c:pt>
                <c:pt idx="110">
                  <c:v>950000000</c:v>
                </c:pt>
                <c:pt idx="111">
                  <c:v>950000000</c:v>
                </c:pt>
                <c:pt idx="112">
                  <c:v>950000000</c:v>
                </c:pt>
                <c:pt idx="113">
                  <c:v>950000000</c:v>
                </c:pt>
                <c:pt idx="114">
                  <c:v>950000000</c:v>
                </c:pt>
                <c:pt idx="115">
                  <c:v>950000000</c:v>
                </c:pt>
                <c:pt idx="116">
                  <c:v>900000000</c:v>
                </c:pt>
                <c:pt idx="117">
                  <c:v>900000000</c:v>
                </c:pt>
                <c:pt idx="118">
                  <c:v>900000000</c:v>
                </c:pt>
                <c:pt idx="119">
                  <c:v>900000000</c:v>
                </c:pt>
                <c:pt idx="120">
                  <c:v>900000000</c:v>
                </c:pt>
                <c:pt idx="121">
                  <c:v>900000000</c:v>
                </c:pt>
                <c:pt idx="122">
                  <c:v>900000000</c:v>
                </c:pt>
                <c:pt idx="123">
                  <c:v>900000000</c:v>
                </c:pt>
                <c:pt idx="124">
                  <c:v>900000000</c:v>
                </c:pt>
                <c:pt idx="125">
                  <c:v>850000000</c:v>
                </c:pt>
                <c:pt idx="126">
                  <c:v>850000000</c:v>
                </c:pt>
                <c:pt idx="127">
                  <c:v>850000000</c:v>
                </c:pt>
                <c:pt idx="128">
                  <c:v>850000000</c:v>
                </c:pt>
                <c:pt idx="129">
                  <c:v>850000000</c:v>
                </c:pt>
                <c:pt idx="130">
                  <c:v>850000000</c:v>
                </c:pt>
                <c:pt idx="131">
                  <c:v>850000000</c:v>
                </c:pt>
                <c:pt idx="132">
                  <c:v>850000000</c:v>
                </c:pt>
                <c:pt idx="133">
                  <c:v>800000000</c:v>
                </c:pt>
                <c:pt idx="134">
                  <c:v>800000000</c:v>
                </c:pt>
                <c:pt idx="135">
                  <c:v>800000000</c:v>
                </c:pt>
                <c:pt idx="136">
                  <c:v>800000000</c:v>
                </c:pt>
                <c:pt idx="137">
                  <c:v>800000000</c:v>
                </c:pt>
                <c:pt idx="138">
                  <c:v>800000000</c:v>
                </c:pt>
                <c:pt idx="139">
                  <c:v>800000000</c:v>
                </c:pt>
                <c:pt idx="140">
                  <c:v>800000000</c:v>
                </c:pt>
                <c:pt idx="141">
                  <c:v>800000000</c:v>
                </c:pt>
                <c:pt idx="142">
                  <c:v>800000000</c:v>
                </c:pt>
                <c:pt idx="143">
                  <c:v>800000000</c:v>
                </c:pt>
                <c:pt idx="144">
                  <c:v>800000000</c:v>
                </c:pt>
                <c:pt idx="145">
                  <c:v>800000000</c:v>
                </c:pt>
                <c:pt idx="146">
                  <c:v>750000000</c:v>
                </c:pt>
                <c:pt idx="147">
                  <c:v>750000000</c:v>
                </c:pt>
                <c:pt idx="148">
                  <c:v>750000000</c:v>
                </c:pt>
                <c:pt idx="149">
                  <c:v>750000000</c:v>
                </c:pt>
                <c:pt idx="150">
                  <c:v>750000000</c:v>
                </c:pt>
                <c:pt idx="151">
                  <c:v>750000000</c:v>
                </c:pt>
                <c:pt idx="152">
                  <c:v>750000000</c:v>
                </c:pt>
                <c:pt idx="153">
                  <c:v>750000000</c:v>
                </c:pt>
                <c:pt idx="154">
                  <c:v>750000000</c:v>
                </c:pt>
                <c:pt idx="155">
                  <c:v>750000000</c:v>
                </c:pt>
                <c:pt idx="156">
                  <c:v>750000000</c:v>
                </c:pt>
                <c:pt idx="157">
                  <c:v>750000000</c:v>
                </c:pt>
                <c:pt idx="158">
                  <c:v>700000000</c:v>
                </c:pt>
                <c:pt idx="159">
                  <c:v>700000000</c:v>
                </c:pt>
                <c:pt idx="160">
                  <c:v>700000000</c:v>
                </c:pt>
                <c:pt idx="161">
                  <c:v>700000000</c:v>
                </c:pt>
                <c:pt idx="162">
                  <c:v>700000000</c:v>
                </c:pt>
                <c:pt idx="163">
                  <c:v>700000000</c:v>
                </c:pt>
                <c:pt idx="164">
                  <c:v>700000000</c:v>
                </c:pt>
                <c:pt idx="165">
                  <c:v>700000000</c:v>
                </c:pt>
                <c:pt idx="166">
                  <c:v>700000000</c:v>
                </c:pt>
                <c:pt idx="167">
                  <c:v>700000000</c:v>
                </c:pt>
                <c:pt idx="168">
                  <c:v>700000000</c:v>
                </c:pt>
                <c:pt idx="169">
                  <c:v>700000000</c:v>
                </c:pt>
                <c:pt idx="170">
                  <c:v>700000000</c:v>
                </c:pt>
                <c:pt idx="171">
                  <c:v>700000000</c:v>
                </c:pt>
                <c:pt idx="172">
                  <c:v>700000000</c:v>
                </c:pt>
                <c:pt idx="173">
                  <c:v>700000000</c:v>
                </c:pt>
                <c:pt idx="174">
                  <c:v>700000000</c:v>
                </c:pt>
                <c:pt idx="175">
                  <c:v>650000000</c:v>
                </c:pt>
                <c:pt idx="176">
                  <c:v>650000000</c:v>
                </c:pt>
                <c:pt idx="177">
                  <c:v>650000000</c:v>
                </c:pt>
                <c:pt idx="178">
                  <c:v>650000000</c:v>
                </c:pt>
                <c:pt idx="179">
                  <c:v>650000000</c:v>
                </c:pt>
                <c:pt idx="180">
                  <c:v>650000000</c:v>
                </c:pt>
                <c:pt idx="181">
                  <c:v>650000000</c:v>
                </c:pt>
                <c:pt idx="182">
                  <c:v>650000000</c:v>
                </c:pt>
                <c:pt idx="183">
                  <c:v>650000000</c:v>
                </c:pt>
                <c:pt idx="184">
                  <c:v>650000000</c:v>
                </c:pt>
                <c:pt idx="185">
                  <c:v>650000000</c:v>
                </c:pt>
                <c:pt idx="186">
                  <c:v>650000000</c:v>
                </c:pt>
                <c:pt idx="187">
                  <c:v>650000000</c:v>
                </c:pt>
                <c:pt idx="188">
                  <c:v>600000000</c:v>
                </c:pt>
                <c:pt idx="189">
                  <c:v>600000000</c:v>
                </c:pt>
                <c:pt idx="190">
                  <c:v>600000000</c:v>
                </c:pt>
                <c:pt idx="191">
                  <c:v>600000000</c:v>
                </c:pt>
                <c:pt idx="192">
                  <c:v>600000000</c:v>
                </c:pt>
                <c:pt idx="193">
                  <c:v>600000000</c:v>
                </c:pt>
                <c:pt idx="194">
                  <c:v>600000000</c:v>
                </c:pt>
                <c:pt idx="195">
                  <c:v>600000000</c:v>
                </c:pt>
                <c:pt idx="196">
                  <c:v>600000000</c:v>
                </c:pt>
                <c:pt idx="197">
                  <c:v>600000000</c:v>
                </c:pt>
                <c:pt idx="198">
                  <c:v>600000000</c:v>
                </c:pt>
                <c:pt idx="199">
                  <c:v>600000000</c:v>
                </c:pt>
                <c:pt idx="200">
                  <c:v>600000000</c:v>
                </c:pt>
                <c:pt idx="201">
                  <c:v>600000000</c:v>
                </c:pt>
                <c:pt idx="202">
                  <c:v>600000000</c:v>
                </c:pt>
                <c:pt idx="203">
                  <c:v>600000000</c:v>
                </c:pt>
                <c:pt idx="204">
                  <c:v>600000000</c:v>
                </c:pt>
                <c:pt idx="205">
                  <c:v>600000000</c:v>
                </c:pt>
                <c:pt idx="206">
                  <c:v>600000000</c:v>
                </c:pt>
                <c:pt idx="207">
                  <c:v>600000000</c:v>
                </c:pt>
                <c:pt idx="208">
                  <c:v>600000000</c:v>
                </c:pt>
                <c:pt idx="209">
                  <c:v>600000000</c:v>
                </c:pt>
                <c:pt idx="210">
                  <c:v>600000000</c:v>
                </c:pt>
                <c:pt idx="211">
                  <c:v>600000000</c:v>
                </c:pt>
                <c:pt idx="212">
                  <c:v>600000000</c:v>
                </c:pt>
                <c:pt idx="213">
                  <c:v>600000000</c:v>
                </c:pt>
                <c:pt idx="214">
                  <c:v>550000000</c:v>
                </c:pt>
                <c:pt idx="215">
                  <c:v>550000000</c:v>
                </c:pt>
                <c:pt idx="216">
                  <c:v>550000000</c:v>
                </c:pt>
                <c:pt idx="217">
                  <c:v>550000000</c:v>
                </c:pt>
                <c:pt idx="218">
                  <c:v>550000000</c:v>
                </c:pt>
                <c:pt idx="219">
                  <c:v>550000000</c:v>
                </c:pt>
                <c:pt idx="220">
                  <c:v>550000000</c:v>
                </c:pt>
                <c:pt idx="221">
                  <c:v>550000000</c:v>
                </c:pt>
                <c:pt idx="222">
                  <c:v>550000000</c:v>
                </c:pt>
                <c:pt idx="223">
                  <c:v>550000000</c:v>
                </c:pt>
                <c:pt idx="224">
                  <c:v>550000000</c:v>
                </c:pt>
                <c:pt idx="225">
                  <c:v>550000000</c:v>
                </c:pt>
                <c:pt idx="226">
                  <c:v>550000000</c:v>
                </c:pt>
                <c:pt idx="227">
                  <c:v>550000000</c:v>
                </c:pt>
                <c:pt idx="228">
                  <c:v>550000000</c:v>
                </c:pt>
                <c:pt idx="229">
                  <c:v>550000000</c:v>
                </c:pt>
                <c:pt idx="230">
                  <c:v>500000000</c:v>
                </c:pt>
                <c:pt idx="231">
                  <c:v>500000000</c:v>
                </c:pt>
                <c:pt idx="232">
                  <c:v>500000000</c:v>
                </c:pt>
                <c:pt idx="233">
                  <c:v>500000000</c:v>
                </c:pt>
                <c:pt idx="234">
                  <c:v>500000000</c:v>
                </c:pt>
                <c:pt idx="235">
                  <c:v>500000000</c:v>
                </c:pt>
                <c:pt idx="236">
                  <c:v>500000000</c:v>
                </c:pt>
                <c:pt idx="237">
                  <c:v>500000000</c:v>
                </c:pt>
                <c:pt idx="238">
                  <c:v>500000000</c:v>
                </c:pt>
                <c:pt idx="239">
                  <c:v>500000000</c:v>
                </c:pt>
                <c:pt idx="240">
                  <c:v>500000000</c:v>
                </c:pt>
                <c:pt idx="241">
                  <c:v>500000000</c:v>
                </c:pt>
                <c:pt idx="242">
                  <c:v>500000000</c:v>
                </c:pt>
                <c:pt idx="243">
                  <c:v>500000000</c:v>
                </c:pt>
                <c:pt idx="244">
                  <c:v>500000000</c:v>
                </c:pt>
                <c:pt idx="245">
                  <c:v>500000000</c:v>
                </c:pt>
                <c:pt idx="246">
                  <c:v>500000000</c:v>
                </c:pt>
                <c:pt idx="247">
                  <c:v>500000000</c:v>
                </c:pt>
                <c:pt idx="248">
                  <c:v>500000000</c:v>
                </c:pt>
                <c:pt idx="249">
                  <c:v>500000000</c:v>
                </c:pt>
                <c:pt idx="250">
                  <c:v>500000000</c:v>
                </c:pt>
                <c:pt idx="251">
                  <c:v>500000000</c:v>
                </c:pt>
                <c:pt idx="252">
                  <c:v>500000000</c:v>
                </c:pt>
                <c:pt idx="253">
                  <c:v>500000000</c:v>
                </c:pt>
                <c:pt idx="254">
                  <c:v>500000000</c:v>
                </c:pt>
                <c:pt idx="255">
                  <c:v>500000000</c:v>
                </c:pt>
                <c:pt idx="256">
                  <c:v>500000000</c:v>
                </c:pt>
                <c:pt idx="257">
                  <c:v>500000000</c:v>
                </c:pt>
                <c:pt idx="258">
                  <c:v>500000000</c:v>
                </c:pt>
                <c:pt idx="259">
                  <c:v>500000000</c:v>
                </c:pt>
                <c:pt idx="260">
                  <c:v>500000000</c:v>
                </c:pt>
                <c:pt idx="261">
                  <c:v>500000000</c:v>
                </c:pt>
                <c:pt idx="262">
                  <c:v>500000000</c:v>
                </c:pt>
                <c:pt idx="263">
                  <c:v>500000000</c:v>
                </c:pt>
                <c:pt idx="264">
                  <c:v>500000000</c:v>
                </c:pt>
                <c:pt idx="265">
                  <c:v>450000000</c:v>
                </c:pt>
                <c:pt idx="266">
                  <c:v>450000000</c:v>
                </c:pt>
                <c:pt idx="267">
                  <c:v>450000000</c:v>
                </c:pt>
                <c:pt idx="268">
                  <c:v>450000000</c:v>
                </c:pt>
                <c:pt idx="269">
                  <c:v>450000000</c:v>
                </c:pt>
                <c:pt idx="270">
                  <c:v>450000000</c:v>
                </c:pt>
                <c:pt idx="271">
                  <c:v>450000000</c:v>
                </c:pt>
                <c:pt idx="272">
                  <c:v>450000000</c:v>
                </c:pt>
                <c:pt idx="273">
                  <c:v>450000000</c:v>
                </c:pt>
                <c:pt idx="274">
                  <c:v>450000000</c:v>
                </c:pt>
                <c:pt idx="275">
                  <c:v>450000000</c:v>
                </c:pt>
                <c:pt idx="276">
                  <c:v>450000000</c:v>
                </c:pt>
                <c:pt idx="277">
                  <c:v>450000000</c:v>
                </c:pt>
                <c:pt idx="278">
                  <c:v>450000000</c:v>
                </c:pt>
                <c:pt idx="279">
                  <c:v>450000000</c:v>
                </c:pt>
                <c:pt idx="280">
                  <c:v>450000000</c:v>
                </c:pt>
                <c:pt idx="281">
                  <c:v>450000000</c:v>
                </c:pt>
                <c:pt idx="282">
                  <c:v>450000000</c:v>
                </c:pt>
                <c:pt idx="283">
                  <c:v>450000000</c:v>
                </c:pt>
                <c:pt idx="284">
                  <c:v>450000000</c:v>
                </c:pt>
                <c:pt idx="285">
                  <c:v>450000000</c:v>
                </c:pt>
                <c:pt idx="286">
                  <c:v>450000000</c:v>
                </c:pt>
                <c:pt idx="287">
                  <c:v>450000000</c:v>
                </c:pt>
                <c:pt idx="288">
                  <c:v>450000000</c:v>
                </c:pt>
                <c:pt idx="289">
                  <c:v>450000000</c:v>
                </c:pt>
                <c:pt idx="290">
                  <c:v>400000000</c:v>
                </c:pt>
                <c:pt idx="291">
                  <c:v>400000000</c:v>
                </c:pt>
                <c:pt idx="292">
                  <c:v>400000000</c:v>
                </c:pt>
                <c:pt idx="293">
                  <c:v>400000000</c:v>
                </c:pt>
                <c:pt idx="294">
                  <c:v>400000000</c:v>
                </c:pt>
                <c:pt idx="295">
                  <c:v>400000000</c:v>
                </c:pt>
                <c:pt idx="296">
                  <c:v>400000000</c:v>
                </c:pt>
                <c:pt idx="297">
                  <c:v>400000000</c:v>
                </c:pt>
                <c:pt idx="298">
                  <c:v>400000000</c:v>
                </c:pt>
                <c:pt idx="299">
                  <c:v>350000000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'manager-magazin spezial 2007'!$E$8</c:f>
              <c:strCache>
                <c:ptCount val="1"/>
                <c:pt idx="0">
                  <c:v>berechnet in €</c:v>
                </c:pt>
              </c:strCache>
            </c:strRef>
          </c:tx>
          <c:marker>
            <c:symbol val="none"/>
          </c:marker>
          <c:cat>
            <c:strRef>
              <c:f>'manager-magazin spezial 2007'!$A$8:$A$308</c:f>
              <c:strCache>
                <c:ptCount val="301"/>
                <c:pt idx="0">
                  <c:v>lfd. Nr.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</c:strCache>
            </c:strRef>
          </c:cat>
          <c:val>
            <c:numRef>
              <c:f>'manager-magazin spezial 2007'!$E$9:$E$308</c:f>
              <c:numCache>
                <c:formatCode>#,##0</c:formatCode>
                <c:ptCount val="300"/>
                <c:pt idx="0">
                  <c:v>21661285741.817539</c:v>
                </c:pt>
                <c:pt idx="1">
                  <c:v>18424268856.647655</c:v>
                </c:pt>
                <c:pt idx="2">
                  <c:v>16013965167.421211</c:v>
                </c:pt>
                <c:pt idx="3">
                  <c:v>14151057425.724638</c:v>
                </c:pt>
                <c:pt idx="4">
                  <c:v>12669039540.155222</c:v>
                </c:pt>
                <c:pt idx="5">
                  <c:v>11462557738.864431</c:v>
                </c:pt>
                <c:pt idx="6">
                  <c:v>10461734934.279476</c:v>
                </c:pt>
                <c:pt idx="7">
                  <c:v>9618418429.6927795</c:v>
                </c:pt>
                <c:pt idx="8">
                  <c:v>8898358830.9138279</c:v>
                </c:pt>
                <c:pt idx="9">
                  <c:v>8276537691.3894444</c:v>
                </c:pt>
                <c:pt idx="10">
                  <c:v>7734258882.3298492</c:v>
                </c:pt>
                <c:pt idx="11">
                  <c:v>7257273443.615756</c:v>
                </c:pt>
                <c:pt idx="12">
                  <c:v>6834533749.7585411</c:v>
                </c:pt>
                <c:pt idx="13">
                  <c:v>6457343815.7024775</c:v>
                </c:pt>
                <c:pt idx="14">
                  <c:v>6118766291.8633204</c:v>
                </c:pt>
                <c:pt idx="15">
                  <c:v>5813200084.5703993</c:v>
                </c:pt>
                <c:pt idx="16">
                  <c:v>5536073990.83531</c:v>
                </c:pt>
                <c:pt idx="17">
                  <c:v>5283620827.8255377</c:v>
                </c:pt>
                <c:pt idx="18">
                  <c:v>5052708437.9514999</c:v>
                </c:pt>
                <c:pt idx="19">
                  <c:v>4840711547.6740789</c:v>
                </c:pt>
                <c:pt idx="20">
                  <c:v>4645413413.6691198</c:v>
                </c:pt>
                <c:pt idx="21">
                  <c:v>4464929486.1473713</c:v>
                </c:pt>
                <c:pt idx="22">
                  <c:v>4297647550.9420214</c:v>
                </c:pt>
                <c:pt idx="23">
                  <c:v>4142180347.9517026</c:v>
                </c:pt>
                <c:pt idx="24">
                  <c:v>3997327736.560719</c:v>
                </c:pt>
                <c:pt idx="25">
                  <c:v>3862046238.7044253</c:v>
                </c:pt>
                <c:pt idx="26">
                  <c:v>3735424335.521059</c:v>
                </c:pt>
                <c:pt idx="27">
                  <c:v>3616662289.3877325</c:v>
                </c:pt>
                <c:pt idx="28">
                  <c:v>3505055553.7087312</c:v>
                </c:pt>
                <c:pt idx="29">
                  <c:v>3399981048.3181858</c:v>
                </c:pt>
                <c:pt idx="30">
                  <c:v>3300885739.7198272</c:v>
                </c:pt>
                <c:pt idx="31">
                  <c:v>3207277087.3074231</c:v>
                </c:pt>
                <c:pt idx="32">
                  <c:v>3118715009.6137896</c:v>
                </c:pt>
                <c:pt idx="33">
                  <c:v>3034805095.9967127</c:v>
                </c:pt>
                <c:pt idx="34">
                  <c:v>2955192844.3956804</c:v>
                </c:pt>
                <c:pt idx="35">
                  <c:v>2879558748.836648</c:v>
                </c:pt>
                <c:pt idx="36">
                  <c:v>2807614094.1363959</c:v>
                </c:pt>
                <c:pt idx="37">
                  <c:v>2739097341.9282923</c:v>
                </c:pt>
                <c:pt idx="38">
                  <c:v>2673771013.3192406</c:v>
                </c:pt>
                <c:pt idx="39">
                  <c:v>2611418990.4168506</c:v>
                </c:pt>
                <c:pt idx="40">
                  <c:v>2551844172.5663996</c:v>
                </c:pt>
                <c:pt idx="41">
                  <c:v>2494866434.1202655</c:v>
                </c:pt>
                <c:pt idx="42">
                  <c:v>2440320839.4760246</c:v>
                </c:pt>
                <c:pt idx="43">
                  <c:v>2388056078.3874164</c:v>
                </c:pt>
                <c:pt idx="44">
                  <c:v>2337933090.5057182</c:v>
                </c:pt>
                <c:pt idx="45">
                  <c:v>2289823853.0063624</c:v>
                </c:pt>
                <c:pt idx="46">
                  <c:v>2243610309.201129</c:v>
                </c:pt>
                <c:pt idx="47">
                  <c:v>2199183419.3912325</c:v>
                </c:pt>
                <c:pt idx="48">
                  <c:v>2156442318.0097003</c:v>
                </c:pt>
                <c:pt idx="49">
                  <c:v>2115293563.4349897</c:v>
                </c:pt>
                <c:pt idx="50">
                  <c:v>2075650468.8145733</c:v>
                </c:pt>
                <c:pt idx="51">
                  <c:v>2037432503.8833196</c:v>
                </c:pt>
                <c:pt idx="52">
                  <c:v>2000564759.1509542</c:v>
                </c:pt>
                <c:pt idx="53">
                  <c:v>1964977465.0092392</c:v>
                </c:pt>
                <c:pt idx="54">
                  <c:v>1930605559.3085828</c:v>
                </c:pt>
                <c:pt idx="55">
                  <c:v>1897388297.8045969</c:v>
                </c:pt>
                <c:pt idx="56">
                  <c:v>1865268902.6019228</c:v>
                </c:pt>
                <c:pt idx="57">
                  <c:v>1834194244.3449373</c:v>
                </c:pt>
                <c:pt idx="58">
                  <c:v>1804114554.4394357</c:v>
                </c:pt>
                <c:pt idx="59">
                  <c:v>1774983164.0493112</c:v>
                </c:pt>
                <c:pt idx="60">
                  <c:v>1746756267.0093422</c:v>
                </c:pt>
                <c:pt idx="61">
                  <c:v>1719392704.1384451</c:v>
                </c:pt>
                <c:pt idx="62">
                  <c:v>1692853766.7355332</c:v>
                </c:pt>
                <c:pt idx="63">
                  <c:v>1667103017.2987418</c:v>
                </c:pt>
                <c:pt idx="64">
                  <c:v>1642106125.7339859</c:v>
                </c:pt>
                <c:pt idx="65">
                  <c:v>1617830719.5154204</c:v>
                </c:pt>
                <c:pt idx="66">
                  <c:v>1594246246.4321215</c:v>
                </c:pt>
                <c:pt idx="67">
                  <c:v>1571323848.7059205</c:v>
                </c:pt>
                <c:pt idx="68">
                  <c:v>1549036247.3974226</c:v>
                </c:pt>
                <c:pt idx="69">
                  <c:v>1527357636.133441</c:v>
                </c:pt>
                <c:pt idx="70">
                  <c:v>1506263583.2914698</c:v>
                </c:pt>
                <c:pt idx="71">
                  <c:v>1485730941.8671236</c:v>
                </c:pt>
                <c:pt idx="72">
                  <c:v>1465737766.3303516</c:v>
                </c:pt>
                <c:pt idx="73">
                  <c:v>1446263235.8469498</c:v>
                </c:pt>
                <c:pt idx="74">
                  <c:v>1427287583.3046031</c:v>
                </c:pt>
                <c:pt idx="75">
                  <c:v>1408792029.6384082</c:v>
                </c:pt>
                <c:pt idx="76">
                  <c:v>1390758723.0004022</c:v>
                </c:pt>
                <c:pt idx="77">
                  <c:v>1373170682.3617392</c:v>
                </c:pt>
                <c:pt idx="78">
                  <c:v>1356011745.1756606</c:v>
                </c:pt>
                <c:pt idx="79">
                  <c:v>1339266518.7644882</c:v>
                </c:pt>
                <c:pt idx="80">
                  <c:v>1322920335.1255076</c:v>
                </c:pt>
                <c:pt idx="81">
                  <c:v>1306959208.8787134</c:v>
                </c:pt>
                <c:pt idx="82">
                  <c:v>1291369798.1048453</c:v>
                </c:pt>
                <c:pt idx="83">
                  <c:v>1276139367.8447778</c:v>
                </c:pt>
                <c:pt idx="84">
                  <c:v>1261255756.0518811</c:v>
                </c:pt>
                <c:pt idx="85">
                  <c:v>1246707341.8073556</c:v>
                </c:pt>
                <c:pt idx="86">
                  <c:v>1232483015.6251857</c:v>
                </c:pt>
                <c:pt idx="87">
                  <c:v>1218572151.688328</c:v>
                </c:pt>
                <c:pt idx="88">
                  <c:v>1204964581.8713586</c:v>
                </c:pt>
                <c:pt idx="89">
                  <c:v>1191650571.4170175</c:v>
                </c:pt>
                <c:pt idx="90">
                  <c:v>1178620796.1452398</c:v>
                </c:pt>
                <c:pt idx="91">
                  <c:v>1165866321.0833066</c:v>
                </c:pt>
                <c:pt idx="92">
                  <c:v>1153378580.4149277</c:v>
                </c:pt>
                <c:pt idx="93">
                  <c:v>1141149358.6543336</c:v>
                </c:pt>
                <c:pt idx="94">
                  <c:v>1129170772.9590533</c:v>
                </c:pt>
                <c:pt idx="95">
                  <c:v>1117435256.5019066</c:v>
                </c:pt>
                <c:pt idx="96">
                  <c:v>1105935542.8290248</c:v>
                </c:pt>
                <c:pt idx="97">
                  <c:v>1094664651.1364141</c:v>
                </c:pt>
                <c:pt idx="98">
                  <c:v>1083615872.4028287</c:v>
                </c:pt>
                <c:pt idx="99">
                  <c:v>1072782756.3214525</c:v>
                </c:pt>
                <c:pt idx="100">
                  <c:v>1062159098.9772899</c:v>
                </c:pt>
                <c:pt idx="101">
                  <c:v>1051738931.2211378</c:v>
                </c:pt>
                <c:pt idx="102">
                  <c:v>1041516507.6946706</c:v>
                </c:pt>
                <c:pt idx="103">
                  <c:v>1031486296.4645511</c:v>
                </c:pt>
                <c:pt idx="104">
                  <c:v>1021642969.2265292</c:v>
                </c:pt>
                <c:pt idx="105">
                  <c:v>1011981392.0433424</c:v>
                </c:pt>
                <c:pt idx="106">
                  <c:v>1002496616.5828178</c:v>
                </c:pt>
                <c:pt idx="107">
                  <c:v>993183871.82498693</c:v>
                </c:pt>
                <c:pt idx="108">
                  <c:v>984038556.20920205</c:v>
                </c:pt>
                <c:pt idx="109">
                  <c:v>975056230.19429171</c:v>
                </c:pt>
                <c:pt idx="110">
                  <c:v>966232609.20666301</c:v>
                </c:pt>
                <c:pt idx="111">
                  <c:v>957563556.95296919</c:v>
                </c:pt>
                <c:pt idx="112">
                  <c:v>949045079.07557595</c:v>
                </c:pt>
                <c:pt idx="113">
                  <c:v>940673317.1305126</c:v>
                </c:pt>
                <c:pt idx="114">
                  <c:v>932444542.86897647</c:v>
                </c:pt>
                <c:pt idx="115">
                  <c:v>924355152.80469477</c:v>
                </c:pt>
                <c:pt idx="116">
                  <c:v>916401663.05064964</c:v>
                </c:pt>
                <c:pt idx="117">
                  <c:v>908580704.40969861</c:v>
                </c:pt>
                <c:pt idx="118">
                  <c:v>900889017.70469129</c:v>
                </c:pt>
                <c:pt idx="119">
                  <c:v>893323449.33456075</c:v>
                </c:pt>
                <c:pt idx="120">
                  <c:v>885880947.04374027</c:v>
                </c:pt>
                <c:pt idx="121">
                  <c:v>878558555.89308691</c:v>
                </c:pt>
                <c:pt idx="122">
                  <c:v>871353414.42120159</c:v>
                </c:pt>
                <c:pt idx="123">
                  <c:v>864262750.98574007</c:v>
                </c:pt>
                <c:pt idx="124">
                  <c:v>857283880.27496696</c:v>
                </c:pt>
                <c:pt idx="125">
                  <c:v>850414199.98038149</c:v>
                </c:pt>
                <c:pt idx="126">
                  <c:v>843651187.62182474</c:v>
                </c:pt>
                <c:pt idx="127">
                  <c:v>836992397.51697218</c:v>
                </c:pt>
                <c:pt idx="128">
                  <c:v>830435457.88763618</c:v>
                </c:pt>
                <c:pt idx="129">
                  <c:v>823978068.09571648</c:v>
                </c:pt>
                <c:pt idx="130">
                  <c:v>817617996.00209069</c:v>
                </c:pt>
                <c:pt idx="131">
                  <c:v>811353075.44211745</c:v>
                </c:pt>
                <c:pt idx="132">
                  <c:v>805181203.81179214</c:v>
                </c:pt>
                <c:pt idx="133">
                  <c:v>799100339.75895047</c:v>
                </c:pt>
                <c:pt idx="134">
                  <c:v>793108500.97421801</c:v>
                </c:pt>
                <c:pt idx="135">
                  <c:v>787203762.07674253</c:v>
                </c:pt>
                <c:pt idx="136">
                  <c:v>781384252.58997834</c:v>
                </c:pt>
                <c:pt idx="137">
                  <c:v>775648155.00309944</c:v>
                </c:pt>
                <c:pt idx="138">
                  <c:v>769993702.91384542</c:v>
                </c:pt>
                <c:pt idx="139">
                  <c:v>764419179.24884427</c:v>
                </c:pt>
                <c:pt idx="140">
                  <c:v>758922914.55766654</c:v>
                </c:pt>
                <c:pt idx="141">
                  <c:v>753503285.37707806</c:v>
                </c:pt>
                <c:pt idx="142">
                  <c:v>748158712.66215217</c:v>
                </c:pt>
                <c:pt idx="143">
                  <c:v>742887660.28106749</c:v>
                </c:pt>
                <c:pt idx="144">
                  <c:v>737688633.5706141</c:v>
                </c:pt>
                <c:pt idx="145">
                  <c:v>732560177.94955337</c:v>
                </c:pt>
                <c:pt idx="146">
                  <c:v>727500877.58717513</c:v>
                </c:pt>
                <c:pt idx="147">
                  <c:v>722509354.12448263</c:v>
                </c:pt>
                <c:pt idx="148">
                  <c:v>717584265.44561493</c:v>
                </c:pt>
                <c:pt idx="149">
                  <c:v>712724304.49721241</c:v>
                </c:pt>
                <c:pt idx="150">
                  <c:v>707928198.15356636</c:v>
                </c:pt>
                <c:pt idx="151">
                  <c:v>703194706.12548685</c:v>
                </c:pt>
                <c:pt idx="152">
                  <c:v>698522619.91095102</c:v>
                </c:pt>
                <c:pt idx="153">
                  <c:v>693910761.78567052</c:v>
                </c:pt>
                <c:pt idx="154">
                  <c:v>689357983.83181846</c:v>
                </c:pt>
                <c:pt idx="155">
                  <c:v>684863167.00325692</c:v>
                </c:pt>
                <c:pt idx="156">
                  <c:v>680425220.22566259</c:v>
                </c:pt>
                <c:pt idx="157">
                  <c:v>676043079.53004539</c:v>
                </c:pt>
                <c:pt idx="158">
                  <c:v>671715707.21823704</c:v>
                </c:pt>
                <c:pt idx="159">
                  <c:v>667442091.05896318</c:v>
                </c:pt>
                <c:pt idx="160">
                  <c:v>663221243.51321328</c:v>
                </c:pt>
                <c:pt idx="161">
                  <c:v>659052200.98767602</c:v>
                </c:pt>
                <c:pt idx="162">
                  <c:v>654934023.11504757</c:v>
                </c:pt>
                <c:pt idx="163">
                  <c:v>650865792.06010175</c:v>
                </c:pt>
                <c:pt idx="164">
                  <c:v>646846611.85045791</c:v>
                </c:pt>
                <c:pt idx="165">
                  <c:v>642875607.73101449</c:v>
                </c:pt>
                <c:pt idx="166">
                  <c:v>638951925.54109454</c:v>
                </c:pt>
                <c:pt idx="167">
                  <c:v>635074731.11336327</c:v>
                </c:pt>
                <c:pt idx="168">
                  <c:v>631243209.69364917</c:v>
                </c:pt>
                <c:pt idx="169">
                  <c:v>627456565.38081014</c:v>
                </c:pt>
                <c:pt idx="170">
                  <c:v>623714020.58586478</c:v>
                </c:pt>
                <c:pt idx="171">
                  <c:v>620014815.50959408</c:v>
                </c:pt>
                <c:pt idx="172">
                  <c:v>616358207.63790822</c:v>
                </c:pt>
                <c:pt idx="173">
                  <c:v>612743471.25425899</c:v>
                </c:pt>
                <c:pt idx="174">
                  <c:v>609169896.96844256</c:v>
                </c:pt>
                <c:pt idx="175">
                  <c:v>605636791.26114821</c:v>
                </c:pt>
                <c:pt idx="176">
                  <c:v>602143476.04364705</c:v>
                </c:pt>
                <c:pt idx="177">
                  <c:v>598689288.23202944</c:v>
                </c:pt>
                <c:pt idx="178">
                  <c:v>595273579.33545041</c:v>
                </c:pt>
                <c:pt idx="179">
                  <c:v>591895715.05782843</c:v>
                </c:pt>
                <c:pt idx="180">
                  <c:v>588555074.91250086</c:v>
                </c:pt>
                <c:pt idx="181">
                  <c:v>585251051.84935236</c:v>
                </c:pt>
                <c:pt idx="182">
                  <c:v>581983051.8939265</c:v>
                </c:pt>
                <c:pt idx="183">
                  <c:v>578750493.79810166</c:v>
                </c:pt>
                <c:pt idx="184">
                  <c:v>575552808.70188153</c:v>
                </c:pt>
                <c:pt idx="185">
                  <c:v>572389439.80589771</c:v>
                </c:pt>
                <c:pt idx="186">
                  <c:v>569259842.05423403</c:v>
                </c:pt>
                <c:pt idx="187">
                  <c:v>566163481.82718766</c:v>
                </c:pt>
                <c:pt idx="188">
                  <c:v>563099836.64361215</c:v>
                </c:pt>
                <c:pt idx="189">
                  <c:v>560068394.87249708</c:v>
                </c:pt>
                <c:pt idx="190">
                  <c:v>557068655.45344388</c:v>
                </c:pt>
                <c:pt idx="191">
                  <c:v>554100127.62572968</c:v>
                </c:pt>
                <c:pt idx="192">
                  <c:v>551162330.66564703</c:v>
                </c:pt>
                <c:pt idx="193">
                  <c:v>548254793.63182604</c:v>
                </c:pt>
                <c:pt idx="194">
                  <c:v>545377055.11826301</c:v>
                </c:pt>
                <c:pt idx="195">
                  <c:v>542528663.01478004</c:v>
                </c:pt>
                <c:pt idx="196">
                  <c:v>539709174.27465737</c:v>
                </c:pt>
                <c:pt idx="197">
                  <c:v>536918154.68919373</c:v>
                </c:pt>
                <c:pt idx="198">
                  <c:v>534155178.66894394</c:v>
                </c:pt>
                <c:pt idx="199">
                  <c:v>531419829.03142136</c:v>
                </c:pt>
                <c:pt idx="200">
                  <c:v>528711696.79502964</c:v>
                </c:pt>
                <c:pt idx="201">
                  <c:v>526030380.97901541</c:v>
                </c:pt>
                <c:pt idx="202">
                  <c:v>523375488.40923995</c:v>
                </c:pt>
                <c:pt idx="203">
                  <c:v>520746633.52957571</c:v>
                </c:pt>
                <c:pt idx="204">
                  <c:v>518143438.21873063</c:v>
                </c:pt>
                <c:pt idx="205">
                  <c:v>515565531.61232889</c:v>
                </c:pt>
                <c:pt idx="206">
                  <c:v>513012549.93006438</c:v>
                </c:pt>
                <c:pt idx="207">
                  <c:v>510484136.30776507</c:v>
                </c:pt>
                <c:pt idx="208">
                  <c:v>507979940.63420641</c:v>
                </c:pt>
                <c:pt idx="209">
                  <c:v>505499619.39250988</c:v>
                </c:pt>
                <c:pt idx="210">
                  <c:v>503042835.50599188</c:v>
                </c:pt>
                <c:pt idx="211">
                  <c:v>500609258.18830431</c:v>
                </c:pt>
                <c:pt idx="212">
                  <c:v>498198562.79773259</c:v>
                </c:pt>
                <c:pt idx="213">
                  <c:v>495810430.69552279</c:v>
                </c:pt>
                <c:pt idx="214">
                  <c:v>493444549.10810298</c:v>
                </c:pt>
                <c:pt idx="215">
                  <c:v>491100610.99307317</c:v>
                </c:pt>
                <c:pt idx="216">
                  <c:v>488778314.90884852</c:v>
                </c:pt>
                <c:pt idx="217">
                  <c:v>486477364.88784087</c:v>
                </c:pt>
                <c:pt idx="218">
                  <c:v>484197470.31306261</c:v>
                </c:pt>
                <c:pt idx="219">
                  <c:v>481938345.79804659</c:v>
                </c:pt>
                <c:pt idx="220">
                  <c:v>479699711.06998676</c:v>
                </c:pt>
                <c:pt idx="221">
                  <c:v>477481290.85598594</c:v>
                </c:pt>
                <c:pt idx="222">
                  <c:v>475282814.77232301</c:v>
                </c:pt>
                <c:pt idx="223">
                  <c:v>473104017.21665037</c:v>
                </c:pt>
                <c:pt idx="224">
                  <c:v>470944637.26301998</c:v>
                </c:pt>
                <c:pt idx="225">
                  <c:v>468804418.55966389</c:v>
                </c:pt>
                <c:pt idx="226">
                  <c:v>466683109.22943449</c:v>
                </c:pt>
                <c:pt idx="227">
                  <c:v>464580461.7728371</c:v>
                </c:pt>
                <c:pt idx="228">
                  <c:v>462496232.97356057</c:v>
                </c:pt>
                <c:pt idx="229">
                  <c:v>460430183.806449</c:v>
                </c:pt>
                <c:pt idx="230">
                  <c:v>458382079.34782356</c:v>
                </c:pt>
                <c:pt idx="231">
                  <c:v>456351688.68809921</c:v>
                </c:pt>
                <c:pt idx="232">
                  <c:v>454338784.84662127</c:v>
                </c:pt>
                <c:pt idx="233">
                  <c:v>452343144.68865514</c:v>
                </c:pt>
                <c:pt idx="234">
                  <c:v>450364548.84447241</c:v>
                </c:pt>
                <c:pt idx="235">
                  <c:v>448402781.63046408</c:v>
                </c:pt>
                <c:pt idx="236">
                  <c:v>446457630.97222739</c:v>
                </c:pt>
                <c:pt idx="237">
                  <c:v>444528888.32956988</c:v>
                </c:pt>
                <c:pt idx="238">
                  <c:v>442616348.62336642</c:v>
                </c:pt>
                <c:pt idx="239">
                  <c:v>440719810.16423023</c:v>
                </c:pt>
                <c:pt idx="240">
                  <c:v>438839074.58293116</c:v>
                </c:pt>
                <c:pt idx="241">
                  <c:v>436973946.76252085</c:v>
                </c:pt>
                <c:pt idx="242">
                  <c:v>435124234.77211547</c:v>
                </c:pt>
                <c:pt idx="243">
                  <c:v>433289749.80228382</c:v>
                </c:pt>
                <c:pt idx="244">
                  <c:v>431470306.10199988</c:v>
                </c:pt>
                <c:pt idx="245">
                  <c:v>429665720.91711718</c:v>
                </c:pt>
                <c:pt idx="246">
                  <c:v>427875814.43031585</c:v>
                </c:pt>
                <c:pt idx="247">
                  <c:v>426100409.70249081</c:v>
                </c:pt>
                <c:pt idx="248">
                  <c:v>424339332.61553067</c:v>
                </c:pt>
                <c:pt idx="249">
                  <c:v>422592411.81645691</c:v>
                </c:pt>
                <c:pt idx="250">
                  <c:v>420859478.66288352</c:v>
                </c:pt>
                <c:pt idx="251">
                  <c:v>419140367.16975915</c:v>
                </c:pt>
                <c:pt idx="252">
                  <c:v>417434913.95735872</c:v>
                </c:pt>
                <c:pt idx="253">
                  <c:v>415742958.20048934</c:v>
                </c:pt>
                <c:pt idx="254">
                  <c:v>414064341.57887739</c:v>
                </c:pt>
                <c:pt idx="255">
                  <c:v>412398908.22870755</c:v>
                </c:pt>
                <c:pt idx="256">
                  <c:v>410746504.69527942</c:v>
                </c:pt>
                <c:pt idx="257">
                  <c:v>409106979.88675195</c:v>
                </c:pt>
                <c:pt idx="258">
                  <c:v>407480185.02895153</c:v>
                </c:pt>
                <c:pt idx="259">
                  <c:v>405865973.621207</c:v>
                </c:pt>
                <c:pt idx="260">
                  <c:v>404264201.39319175</c:v>
                </c:pt>
                <c:pt idx="261">
                  <c:v>402674726.26274526</c:v>
                </c:pt>
                <c:pt idx="262">
                  <c:v>401097408.29464203</c:v>
                </c:pt>
                <c:pt idx="263">
                  <c:v>399532109.66029179</c:v>
                </c:pt>
                <c:pt idx="264">
                  <c:v>397978694.59834117</c:v>
                </c:pt>
                <c:pt idx="265">
                  <c:v>396437029.3761555</c:v>
                </c:pt>
                <c:pt idx="266">
                  <c:v>394906982.2521553</c:v>
                </c:pt>
                <c:pt idx="267">
                  <c:v>393388423.43899041</c:v>
                </c:pt>
                <c:pt idx="268">
                  <c:v>391881225.06752384</c:v>
                </c:pt>
                <c:pt idx="269">
                  <c:v>390385261.15161091</c:v>
                </c:pt>
                <c:pt idx="270">
                  <c:v>388900407.55364972</c:v>
                </c:pt>
                <c:pt idx="271">
                  <c:v>387426541.95087999</c:v>
                </c:pt>
                <c:pt idx="272">
                  <c:v>385963543.80242378</c:v>
                </c:pt>
                <c:pt idx="273">
                  <c:v>384511294.31703097</c:v>
                </c:pt>
                <c:pt idx="274">
                  <c:v>383069676.42152846</c:v>
                </c:pt>
                <c:pt idx="275">
                  <c:v>381638574.72994626</c:v>
                </c:pt>
                <c:pt idx="276">
                  <c:v>380217875.51330614</c:v>
                </c:pt>
                <c:pt idx="277">
                  <c:v>378807466.67005599</c:v>
                </c:pt>
                <c:pt idx="278">
                  <c:v>377407237.69713306</c:v>
                </c:pt>
                <c:pt idx="279">
                  <c:v>376017079.66164464</c:v>
                </c:pt>
                <c:pt idx="280">
                  <c:v>374636885.17314237</c:v>
                </c:pt>
                <c:pt idx="281">
                  <c:v>373266548.3564859</c:v>
                </c:pt>
                <c:pt idx="282">
                  <c:v>371905964.82527602</c:v>
                </c:pt>
                <c:pt idx="283">
                  <c:v>370555031.65583837</c:v>
                </c:pt>
                <c:pt idx="284">
                  <c:v>369213647.36175942</c:v>
                </c:pt>
                <c:pt idx="285">
                  <c:v>367881711.86894119</c:v>
                </c:pt>
                <c:pt idx="286">
                  <c:v>366559126.49118263</c:v>
                </c:pt>
                <c:pt idx="287">
                  <c:v>365245793.90625739</c:v>
                </c:pt>
                <c:pt idx="288">
                  <c:v>363941618.13248855</c:v>
                </c:pt>
                <c:pt idx="289">
                  <c:v>362646504.50580096</c:v>
                </c:pt>
                <c:pt idx="290">
                  <c:v>361360359.65724611</c:v>
                </c:pt>
                <c:pt idx="291">
                  <c:v>360083091.49097908</c:v>
                </c:pt>
                <c:pt idx="292">
                  <c:v>358814609.16268969</c:v>
                </c:pt>
                <c:pt idx="293">
                  <c:v>357554823.05846292</c:v>
                </c:pt>
                <c:pt idx="294">
                  <c:v>356303644.77407193</c:v>
                </c:pt>
                <c:pt idx="295">
                  <c:v>355060987.09468162</c:v>
                </c:pt>
                <c:pt idx="296">
                  <c:v>353826763.97496265</c:v>
                </c:pt>
                <c:pt idx="297">
                  <c:v>352600890.51960319</c:v>
                </c:pt>
                <c:pt idx="298">
                  <c:v>351383282.96420205</c:v>
                </c:pt>
                <c:pt idx="299">
                  <c:v>350173858.65655071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00576"/>
        <c:axId val="175015424"/>
      </c:lineChart>
      <c:catAx>
        <c:axId val="1750005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75015424"/>
        <c:crosses val="autoZero"/>
        <c:auto val="1"/>
        <c:lblAlgn val="ctr"/>
        <c:lblOffset val="100"/>
        <c:tickLblSkip val="20"/>
        <c:tickMarkSkip val="1"/>
        <c:noMultiLvlLbl val="0"/>
      </c:catAx>
      <c:valAx>
        <c:axId val="175015424"/>
        <c:scaling>
          <c:orientation val="minMax"/>
        </c:scaling>
        <c:delete val="0"/>
        <c:axPos val="r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75000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Vermögensverteilung nach DIW mit dem </a:t>
            </a:r>
            <a:br>
              <a:rPr lang="de-DE"/>
            </a:br>
            <a:r>
              <a:rPr lang="de-DE"/>
              <a:t>Vermögen</a:t>
            </a:r>
            <a:r>
              <a:rPr lang="de-DE" baseline="0"/>
              <a:t> des reichsten Deutschen 2007</a:t>
            </a:r>
            <a:endParaRPr lang="de-DE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'DIW 2007'!$B$1</c:f>
              <c:strCache>
                <c:ptCount val="1"/>
                <c:pt idx="0">
                  <c:v>Dezilwerte des DIW für 2007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'DIW 2007'!$B$19:$K$19</c:f>
              <c:numCache>
                <c:formatCode>_-* #,##0\ _€_-;\-* #,##0\ _€_-;_-* "-"??\ _€_-;_-@_-</c:formatCode>
                <c:ptCount val="10"/>
                <c:pt idx="0">
                  <c:v>-14085.440000000002</c:v>
                </c:pt>
                <c:pt idx="1">
                  <c:v>0</c:v>
                </c:pt>
                <c:pt idx="2">
                  <c:v>0</c:v>
                </c:pt>
                <c:pt idx="3">
                  <c:v>3521.3600000000006</c:v>
                </c:pt>
                <c:pt idx="4">
                  <c:v>10564.08</c:v>
                </c:pt>
                <c:pt idx="5">
                  <c:v>24649.519999999997</c:v>
                </c:pt>
                <c:pt idx="6">
                  <c:v>52820.4</c:v>
                </c:pt>
                <c:pt idx="7">
                  <c:v>97717.739999999991</c:v>
                </c:pt>
                <c:pt idx="8">
                  <c:v>167264.6</c:v>
                </c:pt>
                <c:pt idx="9">
                  <c:v>537887.74</c:v>
                </c:pt>
              </c:numCache>
            </c:numRef>
          </c:val>
        </c:ser>
        <c:ser>
          <c:idx val="1"/>
          <c:order val="1"/>
          <c:tx>
            <c:strRef>
              <c:f>'DIW 2007'!$B$24</c:f>
              <c:strCache>
                <c:ptCount val="1"/>
                <c:pt idx="0">
                  <c:v>Vermögen des reichsten Deutschen 2007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'DIW 2007'!$B$25:$K$25</c:f>
              <c:numCache>
                <c:formatCode>_-* #,##0\ _€_-;\-* #,##0\ _€_-;_-* "-"??\ _€_-;_-@_-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17500000000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2902272"/>
        <c:axId val="152549632"/>
      </c:barChart>
      <c:catAx>
        <c:axId val="132902272"/>
        <c:scaling>
          <c:orientation val="minMax"/>
        </c:scaling>
        <c:delete val="0"/>
        <c:axPos val="b"/>
        <c:majorTickMark val="none"/>
        <c:minorTickMark val="none"/>
        <c:tickLblPos val="low"/>
        <c:crossAx val="152549632"/>
        <c:crosses val="autoZero"/>
        <c:auto val="1"/>
        <c:lblAlgn val="ctr"/>
        <c:lblOffset val="100"/>
        <c:noMultiLvlLbl val="0"/>
      </c:catAx>
      <c:valAx>
        <c:axId val="152549632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crossAx val="132902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Vermögensverteilung nach DIW </a:t>
            </a:r>
            <a:r>
              <a:rPr lang="de-DE">
                <a:solidFill>
                  <a:schemeClr val="accent1"/>
                </a:solidFill>
              </a:rPr>
              <a:t>mit einem Promille </a:t>
            </a:r>
            <a:r>
              <a:rPr lang="de-DE"/>
              <a:t/>
            </a:r>
            <a:br>
              <a:rPr lang="de-DE"/>
            </a:br>
            <a:r>
              <a:rPr lang="de-DE"/>
              <a:t>des Vermögens</a:t>
            </a:r>
            <a:r>
              <a:rPr lang="de-DE" baseline="0"/>
              <a:t> des reichsten Deutschen 2007</a:t>
            </a:r>
            <a:endParaRPr lang="de-DE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'DIW 2007'!$B$1</c:f>
              <c:strCache>
                <c:ptCount val="1"/>
                <c:pt idx="0">
                  <c:v>Dezilwerte des DIW für 2007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'DIW 2007'!$B$19:$K$19</c:f>
              <c:numCache>
                <c:formatCode>_-* #,##0\ _€_-;\-* #,##0\ _€_-;_-* "-"??\ _€_-;_-@_-</c:formatCode>
                <c:ptCount val="10"/>
                <c:pt idx="0">
                  <c:v>-14085.440000000002</c:v>
                </c:pt>
                <c:pt idx="1">
                  <c:v>0</c:v>
                </c:pt>
                <c:pt idx="2">
                  <c:v>0</c:v>
                </c:pt>
                <c:pt idx="3">
                  <c:v>3521.3600000000006</c:v>
                </c:pt>
                <c:pt idx="4">
                  <c:v>10564.08</c:v>
                </c:pt>
                <c:pt idx="5">
                  <c:v>24649.519999999997</c:v>
                </c:pt>
                <c:pt idx="6">
                  <c:v>52820.4</c:v>
                </c:pt>
                <c:pt idx="7">
                  <c:v>97717.739999999991</c:v>
                </c:pt>
                <c:pt idx="8">
                  <c:v>167264.6</c:v>
                </c:pt>
                <c:pt idx="9">
                  <c:v>537887.74</c:v>
                </c:pt>
              </c:numCache>
            </c:numRef>
          </c:val>
        </c:ser>
        <c:ser>
          <c:idx val="1"/>
          <c:order val="1"/>
          <c:tx>
            <c:strRef>
              <c:f>'DIW 2007'!$B$29</c:f>
              <c:strCache>
                <c:ptCount val="1"/>
                <c:pt idx="0">
                  <c:v>Ein Promille nur zu Darstellungszwecken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'DIW 2007'!$B$30:$K$30</c:f>
              <c:numCache>
                <c:formatCode>_-* #,##0\ _€_-;\-* #,##0\ _€_-;_-* "-"??\ _€_-;_-@_-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17500000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5763200"/>
        <c:axId val="85765504"/>
      </c:barChart>
      <c:catAx>
        <c:axId val="85763200"/>
        <c:scaling>
          <c:orientation val="minMax"/>
        </c:scaling>
        <c:delete val="0"/>
        <c:axPos val="b"/>
        <c:majorTickMark val="none"/>
        <c:minorTickMark val="none"/>
        <c:tickLblPos val="low"/>
        <c:crossAx val="85765504"/>
        <c:crosses val="autoZero"/>
        <c:auto val="1"/>
        <c:lblAlgn val="ctr"/>
        <c:lblOffset val="100"/>
        <c:noMultiLvlLbl val="0"/>
      </c:catAx>
      <c:valAx>
        <c:axId val="85765504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crossAx val="85763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Vermögensverteilung nach DIW mit dem </a:t>
            </a:r>
            <a:br>
              <a:rPr lang="de-DE"/>
            </a:br>
            <a:r>
              <a:rPr lang="de-DE"/>
              <a:t>Vermögen</a:t>
            </a:r>
            <a:r>
              <a:rPr lang="de-DE" baseline="0"/>
              <a:t> des reichsten Deutschen 2007</a:t>
            </a:r>
            <a:endParaRPr lang="de-DE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'DIW 2007'!$B$1</c:f>
              <c:strCache>
                <c:ptCount val="1"/>
                <c:pt idx="0">
                  <c:v>Dezilwerte des DIW für 2007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'DIW 2007'!$B$19:$K$19</c:f>
              <c:numCache>
                <c:formatCode>_-* #,##0\ _€_-;\-* #,##0\ _€_-;_-* "-"??\ _€_-;_-@_-</c:formatCode>
                <c:ptCount val="10"/>
                <c:pt idx="0">
                  <c:v>-14085.440000000002</c:v>
                </c:pt>
                <c:pt idx="1">
                  <c:v>0</c:v>
                </c:pt>
                <c:pt idx="2">
                  <c:v>0</c:v>
                </c:pt>
                <c:pt idx="3">
                  <c:v>3521.3600000000006</c:v>
                </c:pt>
                <c:pt idx="4">
                  <c:v>10564.08</c:v>
                </c:pt>
                <c:pt idx="5">
                  <c:v>24649.519999999997</c:v>
                </c:pt>
                <c:pt idx="6">
                  <c:v>52820.4</c:v>
                </c:pt>
                <c:pt idx="7">
                  <c:v>97717.739999999991</c:v>
                </c:pt>
                <c:pt idx="8">
                  <c:v>167264.6</c:v>
                </c:pt>
                <c:pt idx="9">
                  <c:v>537887.74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8794112"/>
        <c:axId val="158795648"/>
      </c:barChart>
      <c:catAx>
        <c:axId val="158794112"/>
        <c:scaling>
          <c:orientation val="minMax"/>
        </c:scaling>
        <c:delete val="0"/>
        <c:axPos val="b"/>
        <c:majorTickMark val="none"/>
        <c:minorTickMark val="none"/>
        <c:tickLblPos val="low"/>
        <c:crossAx val="158795648"/>
        <c:crosses val="autoZero"/>
        <c:auto val="1"/>
        <c:lblAlgn val="ctr"/>
        <c:lblOffset val="100"/>
        <c:noMultiLvlLbl val="0"/>
      </c:catAx>
      <c:valAx>
        <c:axId val="158795648"/>
        <c:scaling>
          <c:orientation val="minMax"/>
          <c:max val="17500000000"/>
        </c:scaling>
        <c:delete val="0"/>
        <c:axPos val="l"/>
        <c:majorGridlines/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crossAx val="158794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Vermögensverteilung</a:t>
            </a:r>
            <a:r>
              <a:rPr lang="en-US" baseline="0"/>
              <a:t> </a:t>
            </a:r>
            <a:r>
              <a:rPr lang="en-US"/>
              <a:t>in Deutschland 2007</a:t>
            </a:r>
            <a:br>
              <a:rPr lang="en-US"/>
            </a:br>
            <a:r>
              <a:rPr lang="en-US" sz="1400"/>
              <a:t>nach kombinierten</a:t>
            </a:r>
            <a:r>
              <a:rPr lang="en-US" sz="1400" baseline="0"/>
              <a:t> Werten des DIW/SOEP und des manager-magazins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'DIW &amp; manager-magazin'!$D$8</c:f>
              <c:strCache>
                <c:ptCount val="1"/>
              </c:strCache>
            </c:strRef>
          </c:tx>
          <c:cat>
            <c:strRef>
              <c:f>'DIW &amp; manager-magazin'!$C$9:$C$320</c:f>
            </c:strRef>
          </c:cat>
          <c:val>
            <c:numRef>
              <c:f>'DIW &amp; manager-magazin'!$D$9:$D$320</c:f>
            </c:numRef>
          </c:val>
          <c:smooth val="0"/>
        </c:ser>
        <c:ser>
          <c:idx val="1"/>
          <c:order val="1"/>
          <c:tx>
            <c:strRef>
              <c:f>'DIW &amp; manager-magazin'!$E$8</c:f>
              <c:strCache>
                <c:ptCount val="1"/>
                <c:pt idx="0">
                  <c:v>empirisch in €</c:v>
                </c:pt>
              </c:strCache>
            </c:strRef>
          </c:tx>
          <c:cat>
            <c:strRef>
              <c:f>'DIW &amp; manager-magazin'!$C$9:$C$320</c:f>
            </c:strRef>
          </c:cat>
          <c:val>
            <c:numRef>
              <c:f>'DIW &amp; manager-magazin'!$E$9:$E$320</c:f>
            </c:numRef>
          </c:val>
          <c:smooth val="0"/>
        </c:ser>
        <c:ser>
          <c:idx val="2"/>
          <c:order val="2"/>
          <c:tx>
            <c:strRef>
              <c:f>'DIW &amp; manager-magazin'!$F$8</c:f>
              <c:strCache>
                <c:ptCount val="1"/>
                <c:pt idx="0">
                  <c:v>Vermögenswerte in €</c:v>
                </c:pt>
              </c:strCache>
            </c:strRef>
          </c:tx>
          <c:spPr>
            <a:ln w="3175"/>
          </c:spPr>
          <c:marker>
            <c:symbol val="none"/>
          </c:marker>
          <c:cat>
            <c:strRef>
              <c:f>'DIW &amp; manager-magazin'!$C$9:$C$320</c:f>
            </c:strRef>
          </c:cat>
          <c:val>
            <c:numRef>
              <c:f>'DIW &amp; manager-magazin'!$F$9:$F$320</c:f>
              <c:numCache>
                <c:formatCode>#,##0</c:formatCode>
                <c:ptCount val="312"/>
                <c:pt idx="0">
                  <c:v>17500000000</c:v>
                </c:pt>
                <c:pt idx="1">
                  <c:v>17000000000</c:v>
                </c:pt>
                <c:pt idx="2">
                  <c:v>12450000000</c:v>
                </c:pt>
                <c:pt idx="3">
                  <c:v>10300000000</c:v>
                </c:pt>
                <c:pt idx="4">
                  <c:v>9750000000</c:v>
                </c:pt>
                <c:pt idx="5">
                  <c:v>9750000000</c:v>
                </c:pt>
                <c:pt idx="6">
                  <c:v>8750000000</c:v>
                </c:pt>
                <c:pt idx="7">
                  <c:v>6550000000</c:v>
                </c:pt>
                <c:pt idx="8">
                  <c:v>6300000000</c:v>
                </c:pt>
                <c:pt idx="9">
                  <c:v>6100000000</c:v>
                </c:pt>
                <c:pt idx="10">
                  <c:v>5650000000</c:v>
                </c:pt>
                <c:pt idx="11">
                  <c:v>5400000000</c:v>
                </c:pt>
                <c:pt idx="12">
                  <c:v>5350000000</c:v>
                </c:pt>
                <c:pt idx="13">
                  <c:v>5250000000</c:v>
                </c:pt>
                <c:pt idx="14">
                  <c:v>5150000000</c:v>
                </c:pt>
                <c:pt idx="15">
                  <c:v>5000000000</c:v>
                </c:pt>
                <c:pt idx="16">
                  <c:v>5000000000</c:v>
                </c:pt>
                <c:pt idx="17">
                  <c:v>4950000000</c:v>
                </c:pt>
                <c:pt idx="18">
                  <c:v>4950000000</c:v>
                </c:pt>
                <c:pt idx="19">
                  <c:v>4950000000</c:v>
                </c:pt>
                <c:pt idx="20">
                  <c:v>4900000000</c:v>
                </c:pt>
                <c:pt idx="21">
                  <c:v>4850000000</c:v>
                </c:pt>
                <c:pt idx="22">
                  <c:v>4850000000</c:v>
                </c:pt>
                <c:pt idx="23">
                  <c:v>4800000000</c:v>
                </c:pt>
                <c:pt idx="24">
                  <c:v>4800000000</c:v>
                </c:pt>
                <c:pt idx="25">
                  <c:v>4800000000</c:v>
                </c:pt>
                <c:pt idx="26">
                  <c:v>4500000000</c:v>
                </c:pt>
                <c:pt idx="27">
                  <c:v>4250000000</c:v>
                </c:pt>
                <c:pt idx="28">
                  <c:v>4250000000</c:v>
                </c:pt>
                <c:pt idx="29">
                  <c:v>4250000000</c:v>
                </c:pt>
                <c:pt idx="30">
                  <c:v>4099999999.9999995</c:v>
                </c:pt>
                <c:pt idx="31">
                  <c:v>4099999999.9999995</c:v>
                </c:pt>
                <c:pt idx="32">
                  <c:v>3900000000</c:v>
                </c:pt>
                <c:pt idx="33">
                  <c:v>3750000000</c:v>
                </c:pt>
                <c:pt idx="34">
                  <c:v>3500000000</c:v>
                </c:pt>
                <c:pt idx="35">
                  <c:v>3350000000</c:v>
                </c:pt>
                <c:pt idx="36">
                  <c:v>3350000000</c:v>
                </c:pt>
                <c:pt idx="37">
                  <c:v>2900000000</c:v>
                </c:pt>
                <c:pt idx="38">
                  <c:v>3100000000</c:v>
                </c:pt>
                <c:pt idx="39">
                  <c:v>3050000000</c:v>
                </c:pt>
                <c:pt idx="40">
                  <c:v>3050000000</c:v>
                </c:pt>
                <c:pt idx="41">
                  <c:v>2950000000</c:v>
                </c:pt>
                <c:pt idx="42">
                  <c:v>2900000000</c:v>
                </c:pt>
                <c:pt idx="43">
                  <c:v>2850000000</c:v>
                </c:pt>
                <c:pt idx="44">
                  <c:v>2800000000</c:v>
                </c:pt>
                <c:pt idx="45">
                  <c:v>2800000000</c:v>
                </c:pt>
                <c:pt idx="46">
                  <c:v>2750000000</c:v>
                </c:pt>
                <c:pt idx="47">
                  <c:v>2750000000</c:v>
                </c:pt>
                <c:pt idx="48">
                  <c:v>2750000000</c:v>
                </c:pt>
                <c:pt idx="49">
                  <c:v>2650000000</c:v>
                </c:pt>
                <c:pt idx="50">
                  <c:v>2550000000</c:v>
                </c:pt>
                <c:pt idx="51">
                  <c:v>2450000000</c:v>
                </c:pt>
                <c:pt idx="52">
                  <c:v>2450000000</c:v>
                </c:pt>
                <c:pt idx="53">
                  <c:v>2450000000</c:v>
                </c:pt>
                <c:pt idx="54">
                  <c:v>2450000000</c:v>
                </c:pt>
                <c:pt idx="55">
                  <c:v>2300000000</c:v>
                </c:pt>
                <c:pt idx="56">
                  <c:v>2200000000</c:v>
                </c:pt>
                <c:pt idx="57">
                  <c:v>2200000000</c:v>
                </c:pt>
                <c:pt idx="58">
                  <c:v>2150000000</c:v>
                </c:pt>
                <c:pt idx="59">
                  <c:v>2150000000</c:v>
                </c:pt>
                <c:pt idx="60">
                  <c:v>2100000000</c:v>
                </c:pt>
                <c:pt idx="61">
                  <c:v>2000000000</c:v>
                </c:pt>
                <c:pt idx="62">
                  <c:v>1900000000</c:v>
                </c:pt>
                <c:pt idx="63">
                  <c:v>1900000000</c:v>
                </c:pt>
                <c:pt idx="64">
                  <c:v>1850000000</c:v>
                </c:pt>
                <c:pt idx="65">
                  <c:v>1850000000</c:v>
                </c:pt>
                <c:pt idx="66">
                  <c:v>1800000000</c:v>
                </c:pt>
                <c:pt idx="67">
                  <c:v>1750000000</c:v>
                </c:pt>
                <c:pt idx="68">
                  <c:v>1700000000</c:v>
                </c:pt>
                <c:pt idx="69">
                  <c:v>1700000000</c:v>
                </c:pt>
                <c:pt idx="70">
                  <c:v>1600000000</c:v>
                </c:pt>
                <c:pt idx="71">
                  <c:v>1550000000</c:v>
                </c:pt>
                <c:pt idx="72">
                  <c:v>1550000000</c:v>
                </c:pt>
                <c:pt idx="73">
                  <c:v>1500000000</c:v>
                </c:pt>
                <c:pt idx="74">
                  <c:v>1500000000</c:v>
                </c:pt>
                <c:pt idx="75">
                  <c:v>1500000000</c:v>
                </c:pt>
                <c:pt idx="76">
                  <c:v>1450000000</c:v>
                </c:pt>
                <c:pt idx="77">
                  <c:v>1450000000</c:v>
                </c:pt>
                <c:pt idx="78">
                  <c:v>1450000000</c:v>
                </c:pt>
                <c:pt idx="79">
                  <c:v>1400000000</c:v>
                </c:pt>
                <c:pt idx="80">
                  <c:v>1400000000</c:v>
                </c:pt>
                <c:pt idx="81">
                  <c:v>1400000000</c:v>
                </c:pt>
                <c:pt idx="82">
                  <c:v>1350000000</c:v>
                </c:pt>
                <c:pt idx="83">
                  <c:v>1300000000</c:v>
                </c:pt>
                <c:pt idx="84">
                  <c:v>1300000000</c:v>
                </c:pt>
                <c:pt idx="85">
                  <c:v>1300000000</c:v>
                </c:pt>
                <c:pt idx="86">
                  <c:v>1300000000</c:v>
                </c:pt>
                <c:pt idx="87">
                  <c:v>1250000000</c:v>
                </c:pt>
                <c:pt idx="88">
                  <c:v>1250000000</c:v>
                </c:pt>
                <c:pt idx="89">
                  <c:v>1200000000</c:v>
                </c:pt>
                <c:pt idx="90">
                  <c:v>1200000000</c:v>
                </c:pt>
                <c:pt idx="91">
                  <c:v>1200000000</c:v>
                </c:pt>
                <c:pt idx="92">
                  <c:v>1200000000</c:v>
                </c:pt>
                <c:pt idx="93">
                  <c:v>1200000000</c:v>
                </c:pt>
                <c:pt idx="94">
                  <c:v>1150000000</c:v>
                </c:pt>
                <c:pt idx="95">
                  <c:v>1150000000</c:v>
                </c:pt>
                <c:pt idx="96">
                  <c:v>1150000000</c:v>
                </c:pt>
                <c:pt idx="97">
                  <c:v>1150000000</c:v>
                </c:pt>
                <c:pt idx="98">
                  <c:v>1150000000</c:v>
                </c:pt>
                <c:pt idx="99">
                  <c:v>1100000000</c:v>
                </c:pt>
                <c:pt idx="100">
                  <c:v>1050000000</c:v>
                </c:pt>
                <c:pt idx="101">
                  <c:v>1050000000</c:v>
                </c:pt>
                <c:pt idx="102">
                  <c:v>1050000000</c:v>
                </c:pt>
                <c:pt idx="103">
                  <c:v>1050000000</c:v>
                </c:pt>
                <c:pt idx="104">
                  <c:v>1050000000</c:v>
                </c:pt>
                <c:pt idx="105">
                  <c:v>1000000000</c:v>
                </c:pt>
                <c:pt idx="106">
                  <c:v>1000000000</c:v>
                </c:pt>
                <c:pt idx="107">
                  <c:v>1000000000</c:v>
                </c:pt>
                <c:pt idx="108">
                  <c:v>1000000000</c:v>
                </c:pt>
                <c:pt idx="109">
                  <c:v>950000000</c:v>
                </c:pt>
                <c:pt idx="110">
                  <c:v>950000000</c:v>
                </c:pt>
                <c:pt idx="111">
                  <c:v>950000000</c:v>
                </c:pt>
                <c:pt idx="112">
                  <c:v>950000000</c:v>
                </c:pt>
                <c:pt idx="113">
                  <c:v>950000000</c:v>
                </c:pt>
                <c:pt idx="114">
                  <c:v>950000000</c:v>
                </c:pt>
                <c:pt idx="115">
                  <c:v>950000000</c:v>
                </c:pt>
                <c:pt idx="116">
                  <c:v>900000000</c:v>
                </c:pt>
                <c:pt idx="117">
                  <c:v>900000000</c:v>
                </c:pt>
                <c:pt idx="118">
                  <c:v>900000000</c:v>
                </c:pt>
                <c:pt idx="119">
                  <c:v>900000000</c:v>
                </c:pt>
                <c:pt idx="120">
                  <c:v>900000000</c:v>
                </c:pt>
                <c:pt idx="121">
                  <c:v>900000000</c:v>
                </c:pt>
                <c:pt idx="122">
                  <c:v>900000000</c:v>
                </c:pt>
                <c:pt idx="123">
                  <c:v>900000000</c:v>
                </c:pt>
                <c:pt idx="124">
                  <c:v>900000000</c:v>
                </c:pt>
                <c:pt idx="125">
                  <c:v>850000000</c:v>
                </c:pt>
                <c:pt idx="126">
                  <c:v>850000000</c:v>
                </c:pt>
                <c:pt idx="127">
                  <c:v>850000000</c:v>
                </c:pt>
                <c:pt idx="128">
                  <c:v>850000000</c:v>
                </c:pt>
                <c:pt idx="129">
                  <c:v>850000000</c:v>
                </c:pt>
                <c:pt idx="130">
                  <c:v>850000000</c:v>
                </c:pt>
                <c:pt idx="131">
                  <c:v>850000000</c:v>
                </c:pt>
                <c:pt idx="132">
                  <c:v>850000000</c:v>
                </c:pt>
                <c:pt idx="133">
                  <c:v>800000000</c:v>
                </c:pt>
                <c:pt idx="134">
                  <c:v>800000000</c:v>
                </c:pt>
                <c:pt idx="135">
                  <c:v>800000000</c:v>
                </c:pt>
                <c:pt idx="136">
                  <c:v>800000000</c:v>
                </c:pt>
                <c:pt idx="137">
                  <c:v>800000000</c:v>
                </c:pt>
                <c:pt idx="138">
                  <c:v>800000000</c:v>
                </c:pt>
                <c:pt idx="139">
                  <c:v>800000000</c:v>
                </c:pt>
                <c:pt idx="140">
                  <c:v>800000000</c:v>
                </c:pt>
                <c:pt idx="141">
                  <c:v>800000000</c:v>
                </c:pt>
                <c:pt idx="142">
                  <c:v>800000000</c:v>
                </c:pt>
                <c:pt idx="143">
                  <c:v>800000000</c:v>
                </c:pt>
                <c:pt idx="144">
                  <c:v>800000000</c:v>
                </c:pt>
                <c:pt idx="145">
                  <c:v>800000000</c:v>
                </c:pt>
                <c:pt idx="146">
                  <c:v>750000000</c:v>
                </c:pt>
                <c:pt idx="147">
                  <c:v>750000000</c:v>
                </c:pt>
                <c:pt idx="148">
                  <c:v>750000000</c:v>
                </c:pt>
                <c:pt idx="149">
                  <c:v>750000000</c:v>
                </c:pt>
                <c:pt idx="150">
                  <c:v>750000000</c:v>
                </c:pt>
                <c:pt idx="151">
                  <c:v>750000000</c:v>
                </c:pt>
                <c:pt idx="152">
                  <c:v>750000000</c:v>
                </c:pt>
                <c:pt idx="153">
                  <c:v>750000000</c:v>
                </c:pt>
                <c:pt idx="154">
                  <c:v>750000000</c:v>
                </c:pt>
                <c:pt idx="155">
                  <c:v>750000000</c:v>
                </c:pt>
                <c:pt idx="156">
                  <c:v>750000000</c:v>
                </c:pt>
                <c:pt idx="157">
                  <c:v>750000000</c:v>
                </c:pt>
                <c:pt idx="158">
                  <c:v>700000000</c:v>
                </c:pt>
                <c:pt idx="159">
                  <c:v>700000000</c:v>
                </c:pt>
                <c:pt idx="160">
                  <c:v>700000000</c:v>
                </c:pt>
                <c:pt idx="161">
                  <c:v>700000000</c:v>
                </c:pt>
                <c:pt idx="162">
                  <c:v>700000000</c:v>
                </c:pt>
                <c:pt idx="163">
                  <c:v>700000000</c:v>
                </c:pt>
                <c:pt idx="164">
                  <c:v>700000000</c:v>
                </c:pt>
                <c:pt idx="165">
                  <c:v>700000000</c:v>
                </c:pt>
                <c:pt idx="166">
                  <c:v>700000000</c:v>
                </c:pt>
                <c:pt idx="167">
                  <c:v>700000000</c:v>
                </c:pt>
                <c:pt idx="168">
                  <c:v>700000000</c:v>
                </c:pt>
                <c:pt idx="169">
                  <c:v>700000000</c:v>
                </c:pt>
                <c:pt idx="170">
                  <c:v>700000000</c:v>
                </c:pt>
                <c:pt idx="171">
                  <c:v>700000000</c:v>
                </c:pt>
                <c:pt idx="172">
                  <c:v>700000000</c:v>
                </c:pt>
                <c:pt idx="173">
                  <c:v>700000000</c:v>
                </c:pt>
                <c:pt idx="174">
                  <c:v>700000000</c:v>
                </c:pt>
                <c:pt idx="175">
                  <c:v>650000000</c:v>
                </c:pt>
                <c:pt idx="176">
                  <c:v>650000000</c:v>
                </c:pt>
                <c:pt idx="177">
                  <c:v>650000000</c:v>
                </c:pt>
                <c:pt idx="178">
                  <c:v>650000000</c:v>
                </c:pt>
                <c:pt idx="179">
                  <c:v>650000000</c:v>
                </c:pt>
                <c:pt idx="180">
                  <c:v>650000000</c:v>
                </c:pt>
                <c:pt idx="181">
                  <c:v>650000000</c:v>
                </c:pt>
                <c:pt idx="182">
                  <c:v>650000000</c:v>
                </c:pt>
                <c:pt idx="183">
                  <c:v>650000000</c:v>
                </c:pt>
                <c:pt idx="184">
                  <c:v>650000000</c:v>
                </c:pt>
                <c:pt idx="185">
                  <c:v>650000000</c:v>
                </c:pt>
                <c:pt idx="186">
                  <c:v>650000000</c:v>
                </c:pt>
                <c:pt idx="187">
                  <c:v>650000000</c:v>
                </c:pt>
                <c:pt idx="188">
                  <c:v>600000000</c:v>
                </c:pt>
                <c:pt idx="189">
                  <c:v>600000000</c:v>
                </c:pt>
                <c:pt idx="190">
                  <c:v>600000000</c:v>
                </c:pt>
                <c:pt idx="191">
                  <c:v>600000000</c:v>
                </c:pt>
                <c:pt idx="192">
                  <c:v>600000000</c:v>
                </c:pt>
                <c:pt idx="193">
                  <c:v>600000000</c:v>
                </c:pt>
                <c:pt idx="194">
                  <c:v>600000000</c:v>
                </c:pt>
                <c:pt idx="195">
                  <c:v>600000000</c:v>
                </c:pt>
                <c:pt idx="196">
                  <c:v>600000000</c:v>
                </c:pt>
                <c:pt idx="197">
                  <c:v>600000000</c:v>
                </c:pt>
                <c:pt idx="198">
                  <c:v>600000000</c:v>
                </c:pt>
                <c:pt idx="199">
                  <c:v>600000000</c:v>
                </c:pt>
                <c:pt idx="200">
                  <c:v>600000000</c:v>
                </c:pt>
                <c:pt idx="201">
                  <c:v>600000000</c:v>
                </c:pt>
                <c:pt idx="202">
                  <c:v>600000000</c:v>
                </c:pt>
                <c:pt idx="203">
                  <c:v>600000000</c:v>
                </c:pt>
                <c:pt idx="204">
                  <c:v>600000000</c:v>
                </c:pt>
                <c:pt idx="205">
                  <c:v>600000000</c:v>
                </c:pt>
                <c:pt idx="206">
                  <c:v>600000000</c:v>
                </c:pt>
                <c:pt idx="207">
                  <c:v>600000000</c:v>
                </c:pt>
                <c:pt idx="208">
                  <c:v>600000000</c:v>
                </c:pt>
                <c:pt idx="209">
                  <c:v>600000000</c:v>
                </c:pt>
                <c:pt idx="210">
                  <c:v>600000000</c:v>
                </c:pt>
                <c:pt idx="211">
                  <c:v>600000000</c:v>
                </c:pt>
                <c:pt idx="212">
                  <c:v>600000000</c:v>
                </c:pt>
                <c:pt idx="213">
                  <c:v>600000000</c:v>
                </c:pt>
                <c:pt idx="214">
                  <c:v>550000000</c:v>
                </c:pt>
                <c:pt idx="215">
                  <c:v>550000000</c:v>
                </c:pt>
                <c:pt idx="216">
                  <c:v>550000000</c:v>
                </c:pt>
                <c:pt idx="217">
                  <c:v>550000000</c:v>
                </c:pt>
                <c:pt idx="218">
                  <c:v>550000000</c:v>
                </c:pt>
                <c:pt idx="219">
                  <c:v>550000000</c:v>
                </c:pt>
                <c:pt idx="220">
                  <c:v>550000000</c:v>
                </c:pt>
                <c:pt idx="221">
                  <c:v>550000000</c:v>
                </c:pt>
                <c:pt idx="222">
                  <c:v>550000000</c:v>
                </c:pt>
                <c:pt idx="223">
                  <c:v>550000000</c:v>
                </c:pt>
                <c:pt idx="224">
                  <c:v>550000000</c:v>
                </c:pt>
                <c:pt idx="225">
                  <c:v>550000000</c:v>
                </c:pt>
                <c:pt idx="226">
                  <c:v>550000000</c:v>
                </c:pt>
                <c:pt idx="227">
                  <c:v>550000000</c:v>
                </c:pt>
                <c:pt idx="228">
                  <c:v>550000000</c:v>
                </c:pt>
                <c:pt idx="229">
                  <c:v>550000000</c:v>
                </c:pt>
                <c:pt idx="230">
                  <c:v>500000000</c:v>
                </c:pt>
                <c:pt idx="231">
                  <c:v>500000000</c:v>
                </c:pt>
                <c:pt idx="232">
                  <c:v>500000000</c:v>
                </c:pt>
                <c:pt idx="233">
                  <c:v>500000000</c:v>
                </c:pt>
                <c:pt idx="234">
                  <c:v>500000000</c:v>
                </c:pt>
                <c:pt idx="235">
                  <c:v>500000000</c:v>
                </c:pt>
                <c:pt idx="236">
                  <c:v>500000000</c:v>
                </c:pt>
                <c:pt idx="237">
                  <c:v>500000000</c:v>
                </c:pt>
                <c:pt idx="238">
                  <c:v>500000000</c:v>
                </c:pt>
                <c:pt idx="239">
                  <c:v>500000000</c:v>
                </c:pt>
                <c:pt idx="240">
                  <c:v>500000000</c:v>
                </c:pt>
                <c:pt idx="241">
                  <c:v>500000000</c:v>
                </c:pt>
                <c:pt idx="242">
                  <c:v>500000000</c:v>
                </c:pt>
                <c:pt idx="243">
                  <c:v>500000000</c:v>
                </c:pt>
                <c:pt idx="244">
                  <c:v>500000000</c:v>
                </c:pt>
                <c:pt idx="245">
                  <c:v>500000000</c:v>
                </c:pt>
                <c:pt idx="246">
                  <c:v>500000000</c:v>
                </c:pt>
                <c:pt idx="247">
                  <c:v>500000000</c:v>
                </c:pt>
                <c:pt idx="248">
                  <c:v>500000000</c:v>
                </c:pt>
                <c:pt idx="249">
                  <c:v>500000000</c:v>
                </c:pt>
                <c:pt idx="250">
                  <c:v>500000000</c:v>
                </c:pt>
                <c:pt idx="251">
                  <c:v>500000000</c:v>
                </c:pt>
                <c:pt idx="252">
                  <c:v>500000000</c:v>
                </c:pt>
                <c:pt idx="253">
                  <c:v>500000000</c:v>
                </c:pt>
                <c:pt idx="254">
                  <c:v>500000000</c:v>
                </c:pt>
                <c:pt idx="255">
                  <c:v>500000000</c:v>
                </c:pt>
                <c:pt idx="256">
                  <c:v>500000000</c:v>
                </c:pt>
                <c:pt idx="257">
                  <c:v>500000000</c:v>
                </c:pt>
                <c:pt idx="258">
                  <c:v>500000000</c:v>
                </c:pt>
                <c:pt idx="259">
                  <c:v>500000000</c:v>
                </c:pt>
                <c:pt idx="260">
                  <c:v>500000000</c:v>
                </c:pt>
                <c:pt idx="261">
                  <c:v>500000000</c:v>
                </c:pt>
                <c:pt idx="262">
                  <c:v>500000000</c:v>
                </c:pt>
                <c:pt idx="263">
                  <c:v>500000000</c:v>
                </c:pt>
                <c:pt idx="264">
                  <c:v>500000000</c:v>
                </c:pt>
                <c:pt idx="265">
                  <c:v>450000000</c:v>
                </c:pt>
                <c:pt idx="266">
                  <c:v>450000000</c:v>
                </c:pt>
                <c:pt idx="267">
                  <c:v>450000000</c:v>
                </c:pt>
                <c:pt idx="268">
                  <c:v>450000000</c:v>
                </c:pt>
                <c:pt idx="269">
                  <c:v>450000000</c:v>
                </c:pt>
                <c:pt idx="270">
                  <c:v>450000000</c:v>
                </c:pt>
                <c:pt idx="271">
                  <c:v>450000000</c:v>
                </c:pt>
                <c:pt idx="272">
                  <c:v>450000000</c:v>
                </c:pt>
                <c:pt idx="273">
                  <c:v>450000000</c:v>
                </c:pt>
                <c:pt idx="274">
                  <c:v>450000000</c:v>
                </c:pt>
                <c:pt idx="275">
                  <c:v>450000000</c:v>
                </c:pt>
                <c:pt idx="276">
                  <c:v>450000000</c:v>
                </c:pt>
                <c:pt idx="277">
                  <c:v>450000000</c:v>
                </c:pt>
                <c:pt idx="278">
                  <c:v>450000000</c:v>
                </c:pt>
                <c:pt idx="279">
                  <c:v>450000000</c:v>
                </c:pt>
                <c:pt idx="280">
                  <c:v>450000000</c:v>
                </c:pt>
                <c:pt idx="281">
                  <c:v>450000000</c:v>
                </c:pt>
                <c:pt idx="282">
                  <c:v>450000000</c:v>
                </c:pt>
                <c:pt idx="283">
                  <c:v>450000000</c:v>
                </c:pt>
                <c:pt idx="284">
                  <c:v>450000000</c:v>
                </c:pt>
                <c:pt idx="285">
                  <c:v>450000000</c:v>
                </c:pt>
                <c:pt idx="286">
                  <c:v>450000000</c:v>
                </c:pt>
                <c:pt idx="287">
                  <c:v>450000000</c:v>
                </c:pt>
                <c:pt idx="288">
                  <c:v>450000000</c:v>
                </c:pt>
                <c:pt idx="289">
                  <c:v>450000000</c:v>
                </c:pt>
                <c:pt idx="290">
                  <c:v>400000000</c:v>
                </c:pt>
                <c:pt idx="291">
                  <c:v>400000000</c:v>
                </c:pt>
                <c:pt idx="292">
                  <c:v>400000000</c:v>
                </c:pt>
                <c:pt idx="293">
                  <c:v>400000000</c:v>
                </c:pt>
                <c:pt idx="294">
                  <c:v>400000000</c:v>
                </c:pt>
                <c:pt idx="295">
                  <c:v>400000000</c:v>
                </c:pt>
                <c:pt idx="296">
                  <c:v>400000000</c:v>
                </c:pt>
                <c:pt idx="297">
                  <c:v>400000000</c:v>
                </c:pt>
                <c:pt idx="298">
                  <c:v>400000000</c:v>
                </c:pt>
                <c:pt idx="299">
                  <c:v>350000000</c:v>
                </c:pt>
                <c:pt idx="300">
                  <c:v>59995.444735832469</c:v>
                </c:pt>
                <c:pt idx="301">
                  <c:v>41535.876011367945</c:v>
                </c:pt>
                <c:pt idx="302">
                  <c:v>32864.127633651777</c:v>
                </c:pt>
                <c:pt idx="303">
                  <c:v>25537.332449677157</c:v>
                </c:pt>
                <c:pt idx="304">
                  <c:v>18650.183502379747</c:v>
                </c:pt>
                <c:pt idx="305">
                  <c:v>15288.040646228077</c:v>
                </c:pt>
                <c:pt idx="306">
                  <c:v>11960.174856607317</c:v>
                </c:pt>
                <c:pt idx="307">
                  <c:v>5375.2058023508598</c:v>
                </c:pt>
                <c:pt idx="308">
                  <c:v>-1147.2815916131276</c:v>
                </c:pt>
                <c:pt idx="309">
                  <c:v>-7629.6350465909236</c:v>
                </c:pt>
                <c:pt idx="310">
                  <c:v>-14084.702969682192</c:v>
                </c:pt>
                <c:pt idx="311">
                  <c:v>-17304.600266752972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50208"/>
        <c:axId val="45152128"/>
      </c:lineChart>
      <c:catAx>
        <c:axId val="45150208"/>
        <c:scaling>
          <c:orientation val="maxMin"/>
        </c:scaling>
        <c:delete val="0"/>
        <c:axPos val="b"/>
        <c:numFmt formatCode="d/m/yy\ h:mm;@" sourceLinked="1"/>
        <c:majorTickMark val="none"/>
        <c:minorTickMark val="none"/>
        <c:tickLblPos val="none"/>
        <c:crossAx val="45152128"/>
        <c:crosses val="autoZero"/>
        <c:auto val="1"/>
        <c:lblAlgn val="ctr"/>
        <c:lblOffset val="100"/>
        <c:noMultiLvlLbl val="0"/>
      </c:catAx>
      <c:valAx>
        <c:axId val="45152128"/>
        <c:scaling>
          <c:orientation val="minMax"/>
        </c:scaling>
        <c:delete val="0"/>
        <c:axPos val="r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5150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'DIW &amp; manager-magazin'!$A$1:$C$1</c:f>
          <c:strCache>
            <c:ptCount val="1"/>
            <c:pt idx="0">
              <c:v>Vermögensverteilung in Deutschland 2007 aus kombinierten Werten des DIW und des manager-magazins</c:v>
            </c:pt>
          </c:strCache>
        </c:strRef>
      </c:tx>
      <c:layout/>
      <c:overlay val="0"/>
      <c:txPr>
        <a:bodyPr/>
        <a:lstStyle/>
        <a:p>
          <a:pPr>
            <a:defRPr sz="1600"/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'DIW &amp; manager-magazin'!$D$8</c:f>
              <c:strCache>
                <c:ptCount val="1"/>
              </c:strCache>
            </c:strRef>
          </c:tx>
          <c:cat>
            <c:numRef>
              <c:f>'DIW &amp; manager-magazin'!$B$9:$C$320</c:f>
              <c:numCache>
                <c:formatCode>m/d/yyyy</c:formatCode>
                <c:ptCount val="312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  <c:pt idx="60">
                  <c:v>2.0333333333333332</c:v>
                </c:pt>
                <c:pt idx="61">
                  <c:v>2.0666666666666669</c:v>
                </c:pt>
                <c:pt idx="62">
                  <c:v>2.1</c:v>
                </c:pt>
                <c:pt idx="63">
                  <c:v>2.1333333333333333</c:v>
                </c:pt>
                <c:pt idx="64">
                  <c:v>2.1666666666666665</c:v>
                </c:pt>
                <c:pt idx="65">
                  <c:v>2.2000000000000002</c:v>
                </c:pt>
                <c:pt idx="66">
                  <c:v>2.2333333333333334</c:v>
                </c:pt>
                <c:pt idx="67">
                  <c:v>2.2666666666666666</c:v>
                </c:pt>
                <c:pt idx="68">
                  <c:v>2.2999999999999998</c:v>
                </c:pt>
                <c:pt idx="69">
                  <c:v>2.3333333333333335</c:v>
                </c:pt>
                <c:pt idx="70">
                  <c:v>2.3666666666666667</c:v>
                </c:pt>
                <c:pt idx="71">
                  <c:v>2.4</c:v>
                </c:pt>
                <c:pt idx="72">
                  <c:v>2.4333333333333331</c:v>
                </c:pt>
                <c:pt idx="73">
                  <c:v>2.4666666666666668</c:v>
                </c:pt>
                <c:pt idx="74">
                  <c:v>2.5</c:v>
                </c:pt>
                <c:pt idx="75">
                  <c:v>2.5333333333333332</c:v>
                </c:pt>
                <c:pt idx="76">
                  <c:v>2.5666666666666669</c:v>
                </c:pt>
                <c:pt idx="77">
                  <c:v>2.6</c:v>
                </c:pt>
                <c:pt idx="78">
                  <c:v>2.6333333333333333</c:v>
                </c:pt>
                <c:pt idx="79">
                  <c:v>2.6666666666666665</c:v>
                </c:pt>
                <c:pt idx="80">
                  <c:v>2.7</c:v>
                </c:pt>
                <c:pt idx="81">
                  <c:v>2.7333333333333334</c:v>
                </c:pt>
                <c:pt idx="82">
                  <c:v>2.7666666666666666</c:v>
                </c:pt>
                <c:pt idx="83">
                  <c:v>2.8</c:v>
                </c:pt>
                <c:pt idx="84">
                  <c:v>2.8333333333333335</c:v>
                </c:pt>
                <c:pt idx="85">
                  <c:v>2.8666666666666667</c:v>
                </c:pt>
                <c:pt idx="86">
                  <c:v>2.9</c:v>
                </c:pt>
                <c:pt idx="87">
                  <c:v>2.9333333333333331</c:v>
                </c:pt>
                <c:pt idx="88">
                  <c:v>2.9666666666666668</c:v>
                </c:pt>
                <c:pt idx="89">
                  <c:v>3</c:v>
                </c:pt>
                <c:pt idx="90">
                  <c:v>3.0333333333333332</c:v>
                </c:pt>
                <c:pt idx="91">
                  <c:v>3.0666666666666669</c:v>
                </c:pt>
                <c:pt idx="92">
                  <c:v>3.1</c:v>
                </c:pt>
                <c:pt idx="93">
                  <c:v>3.1333333333333333</c:v>
                </c:pt>
                <c:pt idx="94">
                  <c:v>3.1666666666666665</c:v>
                </c:pt>
                <c:pt idx="95">
                  <c:v>3.2</c:v>
                </c:pt>
                <c:pt idx="96">
                  <c:v>3.2333333333333334</c:v>
                </c:pt>
                <c:pt idx="97">
                  <c:v>3.2666666666666666</c:v>
                </c:pt>
                <c:pt idx="98">
                  <c:v>3.3</c:v>
                </c:pt>
                <c:pt idx="99">
                  <c:v>3.3333333333333335</c:v>
                </c:pt>
                <c:pt idx="100">
                  <c:v>3.3666666666666667</c:v>
                </c:pt>
                <c:pt idx="101">
                  <c:v>3.4</c:v>
                </c:pt>
                <c:pt idx="102">
                  <c:v>3.4333333333333331</c:v>
                </c:pt>
                <c:pt idx="103">
                  <c:v>3.4666666666666668</c:v>
                </c:pt>
                <c:pt idx="104">
                  <c:v>3.5</c:v>
                </c:pt>
                <c:pt idx="105">
                  <c:v>3.5333333333333332</c:v>
                </c:pt>
                <c:pt idx="106">
                  <c:v>3.5666666666666669</c:v>
                </c:pt>
                <c:pt idx="107">
                  <c:v>3.6</c:v>
                </c:pt>
                <c:pt idx="108">
                  <c:v>3.6333333333333333</c:v>
                </c:pt>
                <c:pt idx="109">
                  <c:v>3.6666666666666665</c:v>
                </c:pt>
                <c:pt idx="110">
                  <c:v>3.7</c:v>
                </c:pt>
                <c:pt idx="111">
                  <c:v>3.7333333333333334</c:v>
                </c:pt>
                <c:pt idx="112">
                  <c:v>3.7666666666666666</c:v>
                </c:pt>
                <c:pt idx="113">
                  <c:v>3.8</c:v>
                </c:pt>
                <c:pt idx="114">
                  <c:v>3.8333333333333335</c:v>
                </c:pt>
                <c:pt idx="115">
                  <c:v>3.8666666666666667</c:v>
                </c:pt>
                <c:pt idx="116">
                  <c:v>3.9</c:v>
                </c:pt>
                <c:pt idx="117">
                  <c:v>3.9333333333333331</c:v>
                </c:pt>
                <c:pt idx="118">
                  <c:v>3.9666666666666668</c:v>
                </c:pt>
                <c:pt idx="119">
                  <c:v>4</c:v>
                </c:pt>
                <c:pt idx="120">
                  <c:v>4.0333333333333332</c:v>
                </c:pt>
                <c:pt idx="121">
                  <c:v>4.0666666666666664</c:v>
                </c:pt>
                <c:pt idx="122">
                  <c:v>4.0999999999999996</c:v>
                </c:pt>
                <c:pt idx="123">
                  <c:v>4.1333333333333337</c:v>
                </c:pt>
                <c:pt idx="124">
                  <c:v>4.166666666666667</c:v>
                </c:pt>
                <c:pt idx="125">
                  <c:v>4.2</c:v>
                </c:pt>
                <c:pt idx="126">
                  <c:v>4.2333333333333334</c:v>
                </c:pt>
                <c:pt idx="127">
                  <c:v>4.2666666666666666</c:v>
                </c:pt>
                <c:pt idx="128">
                  <c:v>4.3</c:v>
                </c:pt>
                <c:pt idx="129">
                  <c:v>4.333333333333333</c:v>
                </c:pt>
                <c:pt idx="130">
                  <c:v>4.3666666666666663</c:v>
                </c:pt>
                <c:pt idx="131">
                  <c:v>4.4000000000000004</c:v>
                </c:pt>
                <c:pt idx="132">
                  <c:v>4.4333333333333336</c:v>
                </c:pt>
                <c:pt idx="133">
                  <c:v>4.4666666666666668</c:v>
                </c:pt>
                <c:pt idx="134">
                  <c:v>4.5</c:v>
                </c:pt>
                <c:pt idx="135">
                  <c:v>4.5333333333333332</c:v>
                </c:pt>
                <c:pt idx="136">
                  <c:v>4.5666666666666664</c:v>
                </c:pt>
                <c:pt idx="137">
                  <c:v>4.5999999999999996</c:v>
                </c:pt>
                <c:pt idx="138">
                  <c:v>4.6333333333333337</c:v>
                </c:pt>
                <c:pt idx="139">
                  <c:v>4.666666666666667</c:v>
                </c:pt>
                <c:pt idx="140">
                  <c:v>4.7</c:v>
                </c:pt>
                <c:pt idx="141">
                  <c:v>4.7333333333333334</c:v>
                </c:pt>
                <c:pt idx="142">
                  <c:v>4.7666666666666666</c:v>
                </c:pt>
                <c:pt idx="143">
                  <c:v>4.8</c:v>
                </c:pt>
                <c:pt idx="144">
                  <c:v>4.833333333333333</c:v>
                </c:pt>
                <c:pt idx="145">
                  <c:v>4.8666666666666663</c:v>
                </c:pt>
                <c:pt idx="146">
                  <c:v>4.9000000000000004</c:v>
                </c:pt>
                <c:pt idx="147">
                  <c:v>4.9333333333333336</c:v>
                </c:pt>
                <c:pt idx="148">
                  <c:v>4.9666666666666668</c:v>
                </c:pt>
                <c:pt idx="149">
                  <c:v>5</c:v>
                </c:pt>
                <c:pt idx="150">
                  <c:v>5.0333333333333332</c:v>
                </c:pt>
                <c:pt idx="151">
                  <c:v>5.0666666666666664</c:v>
                </c:pt>
                <c:pt idx="152">
                  <c:v>5.0999999999999996</c:v>
                </c:pt>
                <c:pt idx="153">
                  <c:v>5.1333333333333337</c:v>
                </c:pt>
                <c:pt idx="154">
                  <c:v>5.166666666666667</c:v>
                </c:pt>
                <c:pt idx="155">
                  <c:v>5.2</c:v>
                </c:pt>
                <c:pt idx="156">
                  <c:v>5.2333333333333334</c:v>
                </c:pt>
                <c:pt idx="157">
                  <c:v>5.2666666666666666</c:v>
                </c:pt>
                <c:pt idx="158">
                  <c:v>5.3</c:v>
                </c:pt>
                <c:pt idx="159">
                  <c:v>5.333333333333333</c:v>
                </c:pt>
                <c:pt idx="160">
                  <c:v>5.3666666666666663</c:v>
                </c:pt>
                <c:pt idx="161">
                  <c:v>5.4</c:v>
                </c:pt>
                <c:pt idx="162">
                  <c:v>5.4333333333333336</c:v>
                </c:pt>
                <c:pt idx="163">
                  <c:v>5.4666666666666668</c:v>
                </c:pt>
                <c:pt idx="164">
                  <c:v>5.5</c:v>
                </c:pt>
                <c:pt idx="165">
                  <c:v>5.5333333333333332</c:v>
                </c:pt>
                <c:pt idx="166">
                  <c:v>5.5666666666666664</c:v>
                </c:pt>
                <c:pt idx="167">
                  <c:v>5.6</c:v>
                </c:pt>
                <c:pt idx="168">
                  <c:v>5.6333333333333337</c:v>
                </c:pt>
                <c:pt idx="169">
                  <c:v>5.666666666666667</c:v>
                </c:pt>
                <c:pt idx="170">
                  <c:v>5.7</c:v>
                </c:pt>
                <c:pt idx="171">
                  <c:v>5.7333333333333334</c:v>
                </c:pt>
                <c:pt idx="172">
                  <c:v>5.7666666666666666</c:v>
                </c:pt>
                <c:pt idx="173">
                  <c:v>5.8</c:v>
                </c:pt>
                <c:pt idx="174">
                  <c:v>5.833333333333333</c:v>
                </c:pt>
                <c:pt idx="175">
                  <c:v>5.8666666666666663</c:v>
                </c:pt>
                <c:pt idx="176">
                  <c:v>5.9</c:v>
                </c:pt>
                <c:pt idx="177">
                  <c:v>5.9333333333333336</c:v>
                </c:pt>
                <c:pt idx="178">
                  <c:v>5.9666666666666668</c:v>
                </c:pt>
                <c:pt idx="179">
                  <c:v>6</c:v>
                </c:pt>
                <c:pt idx="180">
                  <c:v>6.0333333333333332</c:v>
                </c:pt>
                <c:pt idx="181">
                  <c:v>6.0666666666666664</c:v>
                </c:pt>
                <c:pt idx="182">
                  <c:v>6.1</c:v>
                </c:pt>
                <c:pt idx="183">
                  <c:v>6.1333333333333337</c:v>
                </c:pt>
                <c:pt idx="184">
                  <c:v>6.166666666666667</c:v>
                </c:pt>
                <c:pt idx="185">
                  <c:v>6.2</c:v>
                </c:pt>
                <c:pt idx="186">
                  <c:v>6.2333333333333334</c:v>
                </c:pt>
                <c:pt idx="187">
                  <c:v>6.2666666666666666</c:v>
                </c:pt>
                <c:pt idx="188">
                  <c:v>6.3</c:v>
                </c:pt>
                <c:pt idx="189">
                  <c:v>6.333333333333333</c:v>
                </c:pt>
                <c:pt idx="190">
                  <c:v>6.3666666666666663</c:v>
                </c:pt>
                <c:pt idx="191">
                  <c:v>6.4</c:v>
                </c:pt>
                <c:pt idx="192">
                  <c:v>6.4333333333333336</c:v>
                </c:pt>
                <c:pt idx="193">
                  <c:v>6.4666666666666668</c:v>
                </c:pt>
                <c:pt idx="194">
                  <c:v>6.5</c:v>
                </c:pt>
                <c:pt idx="195">
                  <c:v>6.5333333333333332</c:v>
                </c:pt>
                <c:pt idx="196">
                  <c:v>6.5666666666666664</c:v>
                </c:pt>
                <c:pt idx="197">
                  <c:v>6.6</c:v>
                </c:pt>
                <c:pt idx="198">
                  <c:v>6.6333333333333337</c:v>
                </c:pt>
                <c:pt idx="199">
                  <c:v>6.666666666666667</c:v>
                </c:pt>
                <c:pt idx="200">
                  <c:v>6.7</c:v>
                </c:pt>
                <c:pt idx="201">
                  <c:v>6.7333333333333334</c:v>
                </c:pt>
                <c:pt idx="202">
                  <c:v>6.7666666666666666</c:v>
                </c:pt>
                <c:pt idx="203">
                  <c:v>6.8</c:v>
                </c:pt>
                <c:pt idx="204">
                  <c:v>6.833333333333333</c:v>
                </c:pt>
                <c:pt idx="205">
                  <c:v>6.8666666666666663</c:v>
                </c:pt>
                <c:pt idx="206">
                  <c:v>6.9</c:v>
                </c:pt>
                <c:pt idx="207">
                  <c:v>6.9333333333333336</c:v>
                </c:pt>
                <c:pt idx="208">
                  <c:v>6.9666666666666668</c:v>
                </c:pt>
                <c:pt idx="209">
                  <c:v>7</c:v>
                </c:pt>
                <c:pt idx="210">
                  <c:v>7.0333333333333332</c:v>
                </c:pt>
                <c:pt idx="211">
                  <c:v>7.0666666666666664</c:v>
                </c:pt>
                <c:pt idx="212">
                  <c:v>7.1</c:v>
                </c:pt>
                <c:pt idx="213">
                  <c:v>7.1333333333333337</c:v>
                </c:pt>
                <c:pt idx="214">
                  <c:v>7.166666666666667</c:v>
                </c:pt>
                <c:pt idx="215">
                  <c:v>7.2</c:v>
                </c:pt>
                <c:pt idx="216">
                  <c:v>7.2333333333333334</c:v>
                </c:pt>
                <c:pt idx="217">
                  <c:v>7.2666666666666666</c:v>
                </c:pt>
                <c:pt idx="218">
                  <c:v>7.3</c:v>
                </c:pt>
                <c:pt idx="219">
                  <c:v>7.333333333333333</c:v>
                </c:pt>
                <c:pt idx="220">
                  <c:v>7.3666666666666663</c:v>
                </c:pt>
                <c:pt idx="221">
                  <c:v>7.4</c:v>
                </c:pt>
                <c:pt idx="222">
                  <c:v>7.4333333333333336</c:v>
                </c:pt>
                <c:pt idx="223">
                  <c:v>7.4666666666666668</c:v>
                </c:pt>
                <c:pt idx="224">
                  <c:v>7.5</c:v>
                </c:pt>
                <c:pt idx="225">
                  <c:v>7.5333333333333332</c:v>
                </c:pt>
                <c:pt idx="226">
                  <c:v>7.5666666666666664</c:v>
                </c:pt>
                <c:pt idx="227">
                  <c:v>7.6</c:v>
                </c:pt>
                <c:pt idx="228">
                  <c:v>7.6333333333333337</c:v>
                </c:pt>
                <c:pt idx="229">
                  <c:v>7.666666666666667</c:v>
                </c:pt>
                <c:pt idx="230">
                  <c:v>7.7</c:v>
                </c:pt>
                <c:pt idx="231">
                  <c:v>7.7333333333333334</c:v>
                </c:pt>
                <c:pt idx="232">
                  <c:v>7.7666666666666666</c:v>
                </c:pt>
                <c:pt idx="233">
                  <c:v>7.8</c:v>
                </c:pt>
                <c:pt idx="234">
                  <c:v>7.833333333333333</c:v>
                </c:pt>
                <c:pt idx="235">
                  <c:v>7.8666666666666663</c:v>
                </c:pt>
                <c:pt idx="236">
                  <c:v>7.9</c:v>
                </c:pt>
                <c:pt idx="237">
                  <c:v>7.9333333333333336</c:v>
                </c:pt>
                <c:pt idx="238">
                  <c:v>7.9666666666666668</c:v>
                </c:pt>
                <c:pt idx="239">
                  <c:v>8</c:v>
                </c:pt>
                <c:pt idx="240">
                  <c:v>8.0333333333333332</c:v>
                </c:pt>
                <c:pt idx="241">
                  <c:v>8.0666666666666664</c:v>
                </c:pt>
                <c:pt idx="242">
                  <c:v>8.1</c:v>
                </c:pt>
                <c:pt idx="243">
                  <c:v>8.1333333333333329</c:v>
                </c:pt>
                <c:pt idx="244">
                  <c:v>8.1666666666666661</c:v>
                </c:pt>
                <c:pt idx="245">
                  <c:v>8.1999999999999993</c:v>
                </c:pt>
                <c:pt idx="246">
                  <c:v>8.2333333333333325</c:v>
                </c:pt>
                <c:pt idx="247">
                  <c:v>8.2666666666666675</c:v>
                </c:pt>
                <c:pt idx="248">
                  <c:v>8.3000000000000007</c:v>
                </c:pt>
                <c:pt idx="249">
                  <c:v>8.3333333333333339</c:v>
                </c:pt>
                <c:pt idx="250">
                  <c:v>8.3666666666666671</c:v>
                </c:pt>
                <c:pt idx="251">
                  <c:v>8.4</c:v>
                </c:pt>
                <c:pt idx="252">
                  <c:v>8.4333333333333336</c:v>
                </c:pt>
                <c:pt idx="253">
                  <c:v>8.4666666666666668</c:v>
                </c:pt>
                <c:pt idx="254">
                  <c:v>8.5</c:v>
                </c:pt>
                <c:pt idx="255">
                  <c:v>8.5333333333333332</c:v>
                </c:pt>
                <c:pt idx="256">
                  <c:v>8.5666666666666664</c:v>
                </c:pt>
                <c:pt idx="257">
                  <c:v>8.6</c:v>
                </c:pt>
                <c:pt idx="258">
                  <c:v>8.6333333333333329</c:v>
                </c:pt>
                <c:pt idx="259">
                  <c:v>8.6666666666666661</c:v>
                </c:pt>
                <c:pt idx="260">
                  <c:v>8.6999999999999993</c:v>
                </c:pt>
                <c:pt idx="261">
                  <c:v>8.7333333333333325</c:v>
                </c:pt>
                <c:pt idx="262">
                  <c:v>8.7666666666666675</c:v>
                </c:pt>
                <c:pt idx="263">
                  <c:v>8.8000000000000007</c:v>
                </c:pt>
                <c:pt idx="264">
                  <c:v>8.8333333333333339</c:v>
                </c:pt>
                <c:pt idx="265">
                  <c:v>8.8666666666666671</c:v>
                </c:pt>
                <c:pt idx="266">
                  <c:v>8.9</c:v>
                </c:pt>
                <c:pt idx="267">
                  <c:v>8.9333333333333336</c:v>
                </c:pt>
                <c:pt idx="268">
                  <c:v>8.9666666666666668</c:v>
                </c:pt>
                <c:pt idx="269">
                  <c:v>9</c:v>
                </c:pt>
                <c:pt idx="270">
                  <c:v>9.0333333333333332</c:v>
                </c:pt>
                <c:pt idx="271">
                  <c:v>9.0666666666666664</c:v>
                </c:pt>
                <c:pt idx="272">
                  <c:v>9.1</c:v>
                </c:pt>
                <c:pt idx="273">
                  <c:v>9.1333333333333329</c:v>
                </c:pt>
                <c:pt idx="274">
                  <c:v>9.1666666666666661</c:v>
                </c:pt>
                <c:pt idx="275">
                  <c:v>9.1999999999999993</c:v>
                </c:pt>
                <c:pt idx="276">
                  <c:v>9.2333333333333325</c:v>
                </c:pt>
                <c:pt idx="277">
                  <c:v>9.2666666666666675</c:v>
                </c:pt>
                <c:pt idx="278">
                  <c:v>9.3000000000000007</c:v>
                </c:pt>
                <c:pt idx="279">
                  <c:v>9.3333333333333339</c:v>
                </c:pt>
                <c:pt idx="280">
                  <c:v>9.3666666666666671</c:v>
                </c:pt>
                <c:pt idx="281">
                  <c:v>9.4</c:v>
                </c:pt>
                <c:pt idx="282">
                  <c:v>9.4333333333333336</c:v>
                </c:pt>
                <c:pt idx="283">
                  <c:v>9.4666666666666668</c:v>
                </c:pt>
                <c:pt idx="284">
                  <c:v>9.5</c:v>
                </c:pt>
                <c:pt idx="285">
                  <c:v>9.5333333333333332</c:v>
                </c:pt>
                <c:pt idx="286">
                  <c:v>9.5666666666666664</c:v>
                </c:pt>
                <c:pt idx="287">
                  <c:v>9.6</c:v>
                </c:pt>
                <c:pt idx="288">
                  <c:v>9.6333333333333329</c:v>
                </c:pt>
                <c:pt idx="289">
                  <c:v>9.6666666666666661</c:v>
                </c:pt>
                <c:pt idx="290">
                  <c:v>9.6999999999999993</c:v>
                </c:pt>
                <c:pt idx="291">
                  <c:v>9.7333333333333325</c:v>
                </c:pt>
                <c:pt idx="292">
                  <c:v>9.7666666666666675</c:v>
                </c:pt>
                <c:pt idx="293">
                  <c:v>9.8000000000000007</c:v>
                </c:pt>
                <c:pt idx="294">
                  <c:v>9.8333333333333339</c:v>
                </c:pt>
                <c:pt idx="295">
                  <c:v>9.8666666666666671</c:v>
                </c:pt>
                <c:pt idx="296">
                  <c:v>9.9</c:v>
                </c:pt>
                <c:pt idx="297">
                  <c:v>9.9333333333333336</c:v>
                </c:pt>
                <c:pt idx="298">
                  <c:v>9.9666666666666668</c:v>
                </c:pt>
                <c:pt idx="299">
                  <c:v>10</c:v>
                </c:pt>
                <c:pt idx="300">
                  <c:v>125671.14221020667</c:v>
                </c:pt>
                <c:pt idx="301">
                  <c:v>377013.42663061997</c:v>
                </c:pt>
                <c:pt idx="302">
                  <c:v>628355.71105103334</c:v>
                </c:pt>
                <c:pt idx="303">
                  <c:v>879697.99547144654</c:v>
                </c:pt>
                <c:pt idx="304">
                  <c:v>1131040.27989186</c:v>
                </c:pt>
                <c:pt idx="305">
                  <c:v>1256711.4221020667</c:v>
                </c:pt>
                <c:pt idx="306">
                  <c:v>1382382.5643122734</c:v>
                </c:pt>
                <c:pt idx="307">
                  <c:v>1633724.8487326868</c:v>
                </c:pt>
                <c:pt idx="308">
                  <c:v>1885067.1331530998</c:v>
                </c:pt>
                <c:pt idx="309">
                  <c:v>2136409.417573513</c:v>
                </c:pt>
                <c:pt idx="310">
                  <c:v>2387751.7019939264</c:v>
                </c:pt>
                <c:pt idx="311">
                  <c:v>2513422.8442041334</c:v>
                </c:pt>
              </c:numCache>
            </c:numRef>
          </c:cat>
          <c:val>
            <c:numRef>
              <c:f>'DIW &amp; manager-magazin'!$D$9:$D$320</c:f>
            </c:numRef>
          </c:val>
          <c:smooth val="0"/>
        </c:ser>
        <c:ser>
          <c:idx val="1"/>
          <c:order val="1"/>
          <c:tx>
            <c:strRef>
              <c:f>'DIW &amp; manager-magazin'!$E$8</c:f>
              <c:strCache>
                <c:ptCount val="1"/>
                <c:pt idx="0">
                  <c:v>empirisch in €</c:v>
                </c:pt>
              </c:strCache>
            </c:strRef>
          </c:tx>
          <c:cat>
            <c:numRef>
              <c:f>'DIW &amp; manager-magazin'!$B$9:$C$320</c:f>
              <c:numCache>
                <c:formatCode>m/d/yyyy</c:formatCode>
                <c:ptCount val="312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  <c:pt idx="60">
                  <c:v>2.0333333333333332</c:v>
                </c:pt>
                <c:pt idx="61">
                  <c:v>2.0666666666666669</c:v>
                </c:pt>
                <c:pt idx="62">
                  <c:v>2.1</c:v>
                </c:pt>
                <c:pt idx="63">
                  <c:v>2.1333333333333333</c:v>
                </c:pt>
                <c:pt idx="64">
                  <c:v>2.1666666666666665</c:v>
                </c:pt>
                <c:pt idx="65">
                  <c:v>2.2000000000000002</c:v>
                </c:pt>
                <c:pt idx="66">
                  <c:v>2.2333333333333334</c:v>
                </c:pt>
                <c:pt idx="67">
                  <c:v>2.2666666666666666</c:v>
                </c:pt>
                <c:pt idx="68">
                  <c:v>2.2999999999999998</c:v>
                </c:pt>
                <c:pt idx="69">
                  <c:v>2.3333333333333335</c:v>
                </c:pt>
                <c:pt idx="70">
                  <c:v>2.3666666666666667</c:v>
                </c:pt>
                <c:pt idx="71">
                  <c:v>2.4</c:v>
                </c:pt>
                <c:pt idx="72">
                  <c:v>2.4333333333333331</c:v>
                </c:pt>
                <c:pt idx="73">
                  <c:v>2.4666666666666668</c:v>
                </c:pt>
                <c:pt idx="74">
                  <c:v>2.5</c:v>
                </c:pt>
                <c:pt idx="75">
                  <c:v>2.5333333333333332</c:v>
                </c:pt>
                <c:pt idx="76">
                  <c:v>2.5666666666666669</c:v>
                </c:pt>
                <c:pt idx="77">
                  <c:v>2.6</c:v>
                </c:pt>
                <c:pt idx="78">
                  <c:v>2.6333333333333333</c:v>
                </c:pt>
                <c:pt idx="79">
                  <c:v>2.6666666666666665</c:v>
                </c:pt>
                <c:pt idx="80">
                  <c:v>2.7</c:v>
                </c:pt>
                <c:pt idx="81">
                  <c:v>2.7333333333333334</c:v>
                </c:pt>
                <c:pt idx="82">
                  <c:v>2.7666666666666666</c:v>
                </c:pt>
                <c:pt idx="83">
                  <c:v>2.8</c:v>
                </c:pt>
                <c:pt idx="84">
                  <c:v>2.8333333333333335</c:v>
                </c:pt>
                <c:pt idx="85">
                  <c:v>2.8666666666666667</c:v>
                </c:pt>
                <c:pt idx="86">
                  <c:v>2.9</c:v>
                </c:pt>
                <c:pt idx="87">
                  <c:v>2.9333333333333331</c:v>
                </c:pt>
                <c:pt idx="88">
                  <c:v>2.9666666666666668</c:v>
                </c:pt>
                <c:pt idx="89">
                  <c:v>3</c:v>
                </c:pt>
                <c:pt idx="90">
                  <c:v>3.0333333333333332</c:v>
                </c:pt>
                <c:pt idx="91">
                  <c:v>3.0666666666666669</c:v>
                </c:pt>
                <c:pt idx="92">
                  <c:v>3.1</c:v>
                </c:pt>
                <c:pt idx="93">
                  <c:v>3.1333333333333333</c:v>
                </c:pt>
                <c:pt idx="94">
                  <c:v>3.1666666666666665</c:v>
                </c:pt>
                <c:pt idx="95">
                  <c:v>3.2</c:v>
                </c:pt>
                <c:pt idx="96">
                  <c:v>3.2333333333333334</c:v>
                </c:pt>
                <c:pt idx="97">
                  <c:v>3.2666666666666666</c:v>
                </c:pt>
                <c:pt idx="98">
                  <c:v>3.3</c:v>
                </c:pt>
                <c:pt idx="99">
                  <c:v>3.3333333333333335</c:v>
                </c:pt>
                <c:pt idx="100">
                  <c:v>3.3666666666666667</c:v>
                </c:pt>
                <c:pt idx="101">
                  <c:v>3.4</c:v>
                </c:pt>
                <c:pt idx="102">
                  <c:v>3.4333333333333331</c:v>
                </c:pt>
                <c:pt idx="103">
                  <c:v>3.4666666666666668</c:v>
                </c:pt>
                <c:pt idx="104">
                  <c:v>3.5</c:v>
                </c:pt>
                <c:pt idx="105">
                  <c:v>3.5333333333333332</c:v>
                </c:pt>
                <c:pt idx="106">
                  <c:v>3.5666666666666669</c:v>
                </c:pt>
                <c:pt idx="107">
                  <c:v>3.6</c:v>
                </c:pt>
                <c:pt idx="108">
                  <c:v>3.6333333333333333</c:v>
                </c:pt>
                <c:pt idx="109">
                  <c:v>3.6666666666666665</c:v>
                </c:pt>
                <c:pt idx="110">
                  <c:v>3.7</c:v>
                </c:pt>
                <c:pt idx="111">
                  <c:v>3.7333333333333334</c:v>
                </c:pt>
                <c:pt idx="112">
                  <c:v>3.7666666666666666</c:v>
                </c:pt>
                <c:pt idx="113">
                  <c:v>3.8</c:v>
                </c:pt>
                <c:pt idx="114">
                  <c:v>3.8333333333333335</c:v>
                </c:pt>
                <c:pt idx="115">
                  <c:v>3.8666666666666667</c:v>
                </c:pt>
                <c:pt idx="116">
                  <c:v>3.9</c:v>
                </c:pt>
                <c:pt idx="117">
                  <c:v>3.9333333333333331</c:v>
                </c:pt>
                <c:pt idx="118">
                  <c:v>3.9666666666666668</c:v>
                </c:pt>
                <c:pt idx="119">
                  <c:v>4</c:v>
                </c:pt>
                <c:pt idx="120">
                  <c:v>4.0333333333333332</c:v>
                </c:pt>
                <c:pt idx="121">
                  <c:v>4.0666666666666664</c:v>
                </c:pt>
                <c:pt idx="122">
                  <c:v>4.0999999999999996</c:v>
                </c:pt>
                <c:pt idx="123">
                  <c:v>4.1333333333333337</c:v>
                </c:pt>
                <c:pt idx="124">
                  <c:v>4.166666666666667</c:v>
                </c:pt>
                <c:pt idx="125">
                  <c:v>4.2</c:v>
                </c:pt>
                <c:pt idx="126">
                  <c:v>4.2333333333333334</c:v>
                </c:pt>
                <c:pt idx="127">
                  <c:v>4.2666666666666666</c:v>
                </c:pt>
                <c:pt idx="128">
                  <c:v>4.3</c:v>
                </c:pt>
                <c:pt idx="129">
                  <c:v>4.333333333333333</c:v>
                </c:pt>
                <c:pt idx="130">
                  <c:v>4.3666666666666663</c:v>
                </c:pt>
                <c:pt idx="131">
                  <c:v>4.4000000000000004</c:v>
                </c:pt>
                <c:pt idx="132">
                  <c:v>4.4333333333333336</c:v>
                </c:pt>
                <c:pt idx="133">
                  <c:v>4.4666666666666668</c:v>
                </c:pt>
                <c:pt idx="134">
                  <c:v>4.5</c:v>
                </c:pt>
                <c:pt idx="135">
                  <c:v>4.5333333333333332</c:v>
                </c:pt>
                <c:pt idx="136">
                  <c:v>4.5666666666666664</c:v>
                </c:pt>
                <c:pt idx="137">
                  <c:v>4.5999999999999996</c:v>
                </c:pt>
                <c:pt idx="138">
                  <c:v>4.6333333333333337</c:v>
                </c:pt>
                <c:pt idx="139">
                  <c:v>4.666666666666667</c:v>
                </c:pt>
                <c:pt idx="140">
                  <c:v>4.7</c:v>
                </c:pt>
                <c:pt idx="141">
                  <c:v>4.7333333333333334</c:v>
                </c:pt>
                <c:pt idx="142">
                  <c:v>4.7666666666666666</c:v>
                </c:pt>
                <c:pt idx="143">
                  <c:v>4.8</c:v>
                </c:pt>
                <c:pt idx="144">
                  <c:v>4.833333333333333</c:v>
                </c:pt>
                <c:pt idx="145">
                  <c:v>4.8666666666666663</c:v>
                </c:pt>
                <c:pt idx="146">
                  <c:v>4.9000000000000004</c:v>
                </c:pt>
                <c:pt idx="147">
                  <c:v>4.9333333333333336</c:v>
                </c:pt>
                <c:pt idx="148">
                  <c:v>4.9666666666666668</c:v>
                </c:pt>
                <c:pt idx="149">
                  <c:v>5</c:v>
                </c:pt>
                <c:pt idx="150">
                  <c:v>5.0333333333333332</c:v>
                </c:pt>
                <c:pt idx="151">
                  <c:v>5.0666666666666664</c:v>
                </c:pt>
                <c:pt idx="152">
                  <c:v>5.0999999999999996</c:v>
                </c:pt>
                <c:pt idx="153">
                  <c:v>5.1333333333333337</c:v>
                </c:pt>
                <c:pt idx="154">
                  <c:v>5.166666666666667</c:v>
                </c:pt>
                <c:pt idx="155">
                  <c:v>5.2</c:v>
                </c:pt>
                <c:pt idx="156">
                  <c:v>5.2333333333333334</c:v>
                </c:pt>
                <c:pt idx="157">
                  <c:v>5.2666666666666666</c:v>
                </c:pt>
                <c:pt idx="158">
                  <c:v>5.3</c:v>
                </c:pt>
                <c:pt idx="159">
                  <c:v>5.333333333333333</c:v>
                </c:pt>
                <c:pt idx="160">
                  <c:v>5.3666666666666663</c:v>
                </c:pt>
                <c:pt idx="161">
                  <c:v>5.4</c:v>
                </c:pt>
                <c:pt idx="162">
                  <c:v>5.4333333333333336</c:v>
                </c:pt>
                <c:pt idx="163">
                  <c:v>5.4666666666666668</c:v>
                </c:pt>
                <c:pt idx="164">
                  <c:v>5.5</c:v>
                </c:pt>
                <c:pt idx="165">
                  <c:v>5.5333333333333332</c:v>
                </c:pt>
                <c:pt idx="166">
                  <c:v>5.5666666666666664</c:v>
                </c:pt>
                <c:pt idx="167">
                  <c:v>5.6</c:v>
                </c:pt>
                <c:pt idx="168">
                  <c:v>5.6333333333333337</c:v>
                </c:pt>
                <c:pt idx="169">
                  <c:v>5.666666666666667</c:v>
                </c:pt>
                <c:pt idx="170">
                  <c:v>5.7</c:v>
                </c:pt>
                <c:pt idx="171">
                  <c:v>5.7333333333333334</c:v>
                </c:pt>
                <c:pt idx="172">
                  <c:v>5.7666666666666666</c:v>
                </c:pt>
                <c:pt idx="173">
                  <c:v>5.8</c:v>
                </c:pt>
                <c:pt idx="174">
                  <c:v>5.833333333333333</c:v>
                </c:pt>
                <c:pt idx="175">
                  <c:v>5.8666666666666663</c:v>
                </c:pt>
                <c:pt idx="176">
                  <c:v>5.9</c:v>
                </c:pt>
                <c:pt idx="177">
                  <c:v>5.9333333333333336</c:v>
                </c:pt>
                <c:pt idx="178">
                  <c:v>5.9666666666666668</c:v>
                </c:pt>
                <c:pt idx="179">
                  <c:v>6</c:v>
                </c:pt>
                <c:pt idx="180">
                  <c:v>6.0333333333333332</c:v>
                </c:pt>
                <c:pt idx="181">
                  <c:v>6.0666666666666664</c:v>
                </c:pt>
                <c:pt idx="182">
                  <c:v>6.1</c:v>
                </c:pt>
                <c:pt idx="183">
                  <c:v>6.1333333333333337</c:v>
                </c:pt>
                <c:pt idx="184">
                  <c:v>6.166666666666667</c:v>
                </c:pt>
                <c:pt idx="185">
                  <c:v>6.2</c:v>
                </c:pt>
                <c:pt idx="186">
                  <c:v>6.2333333333333334</c:v>
                </c:pt>
                <c:pt idx="187">
                  <c:v>6.2666666666666666</c:v>
                </c:pt>
                <c:pt idx="188">
                  <c:v>6.3</c:v>
                </c:pt>
                <c:pt idx="189">
                  <c:v>6.333333333333333</c:v>
                </c:pt>
                <c:pt idx="190">
                  <c:v>6.3666666666666663</c:v>
                </c:pt>
                <c:pt idx="191">
                  <c:v>6.4</c:v>
                </c:pt>
                <c:pt idx="192">
                  <c:v>6.4333333333333336</c:v>
                </c:pt>
                <c:pt idx="193">
                  <c:v>6.4666666666666668</c:v>
                </c:pt>
                <c:pt idx="194">
                  <c:v>6.5</c:v>
                </c:pt>
                <c:pt idx="195">
                  <c:v>6.5333333333333332</c:v>
                </c:pt>
                <c:pt idx="196">
                  <c:v>6.5666666666666664</c:v>
                </c:pt>
                <c:pt idx="197">
                  <c:v>6.6</c:v>
                </c:pt>
                <c:pt idx="198">
                  <c:v>6.6333333333333337</c:v>
                </c:pt>
                <c:pt idx="199">
                  <c:v>6.666666666666667</c:v>
                </c:pt>
                <c:pt idx="200">
                  <c:v>6.7</c:v>
                </c:pt>
                <c:pt idx="201">
                  <c:v>6.7333333333333334</c:v>
                </c:pt>
                <c:pt idx="202">
                  <c:v>6.7666666666666666</c:v>
                </c:pt>
                <c:pt idx="203">
                  <c:v>6.8</c:v>
                </c:pt>
                <c:pt idx="204">
                  <c:v>6.833333333333333</c:v>
                </c:pt>
                <c:pt idx="205">
                  <c:v>6.8666666666666663</c:v>
                </c:pt>
                <c:pt idx="206">
                  <c:v>6.9</c:v>
                </c:pt>
                <c:pt idx="207">
                  <c:v>6.9333333333333336</c:v>
                </c:pt>
                <c:pt idx="208">
                  <c:v>6.9666666666666668</c:v>
                </c:pt>
                <c:pt idx="209">
                  <c:v>7</c:v>
                </c:pt>
                <c:pt idx="210">
                  <c:v>7.0333333333333332</c:v>
                </c:pt>
                <c:pt idx="211">
                  <c:v>7.0666666666666664</c:v>
                </c:pt>
                <c:pt idx="212">
                  <c:v>7.1</c:v>
                </c:pt>
                <c:pt idx="213">
                  <c:v>7.1333333333333337</c:v>
                </c:pt>
                <c:pt idx="214">
                  <c:v>7.166666666666667</c:v>
                </c:pt>
                <c:pt idx="215">
                  <c:v>7.2</c:v>
                </c:pt>
                <c:pt idx="216">
                  <c:v>7.2333333333333334</c:v>
                </c:pt>
                <c:pt idx="217">
                  <c:v>7.2666666666666666</c:v>
                </c:pt>
                <c:pt idx="218">
                  <c:v>7.3</c:v>
                </c:pt>
                <c:pt idx="219">
                  <c:v>7.333333333333333</c:v>
                </c:pt>
                <c:pt idx="220">
                  <c:v>7.3666666666666663</c:v>
                </c:pt>
                <c:pt idx="221">
                  <c:v>7.4</c:v>
                </c:pt>
                <c:pt idx="222">
                  <c:v>7.4333333333333336</c:v>
                </c:pt>
                <c:pt idx="223">
                  <c:v>7.4666666666666668</c:v>
                </c:pt>
                <c:pt idx="224">
                  <c:v>7.5</c:v>
                </c:pt>
                <c:pt idx="225">
                  <c:v>7.5333333333333332</c:v>
                </c:pt>
                <c:pt idx="226">
                  <c:v>7.5666666666666664</c:v>
                </c:pt>
                <c:pt idx="227">
                  <c:v>7.6</c:v>
                </c:pt>
                <c:pt idx="228">
                  <c:v>7.6333333333333337</c:v>
                </c:pt>
                <c:pt idx="229">
                  <c:v>7.666666666666667</c:v>
                </c:pt>
                <c:pt idx="230">
                  <c:v>7.7</c:v>
                </c:pt>
                <c:pt idx="231">
                  <c:v>7.7333333333333334</c:v>
                </c:pt>
                <c:pt idx="232">
                  <c:v>7.7666666666666666</c:v>
                </c:pt>
                <c:pt idx="233">
                  <c:v>7.8</c:v>
                </c:pt>
                <c:pt idx="234">
                  <c:v>7.833333333333333</c:v>
                </c:pt>
                <c:pt idx="235">
                  <c:v>7.8666666666666663</c:v>
                </c:pt>
                <c:pt idx="236">
                  <c:v>7.9</c:v>
                </c:pt>
                <c:pt idx="237">
                  <c:v>7.9333333333333336</c:v>
                </c:pt>
                <c:pt idx="238">
                  <c:v>7.9666666666666668</c:v>
                </c:pt>
                <c:pt idx="239">
                  <c:v>8</c:v>
                </c:pt>
                <c:pt idx="240">
                  <c:v>8.0333333333333332</c:v>
                </c:pt>
                <c:pt idx="241">
                  <c:v>8.0666666666666664</c:v>
                </c:pt>
                <c:pt idx="242">
                  <c:v>8.1</c:v>
                </c:pt>
                <c:pt idx="243">
                  <c:v>8.1333333333333329</c:v>
                </c:pt>
                <c:pt idx="244">
                  <c:v>8.1666666666666661</c:v>
                </c:pt>
                <c:pt idx="245">
                  <c:v>8.1999999999999993</c:v>
                </c:pt>
                <c:pt idx="246">
                  <c:v>8.2333333333333325</c:v>
                </c:pt>
                <c:pt idx="247">
                  <c:v>8.2666666666666675</c:v>
                </c:pt>
                <c:pt idx="248">
                  <c:v>8.3000000000000007</c:v>
                </c:pt>
                <c:pt idx="249">
                  <c:v>8.3333333333333339</c:v>
                </c:pt>
                <c:pt idx="250">
                  <c:v>8.3666666666666671</c:v>
                </c:pt>
                <c:pt idx="251">
                  <c:v>8.4</c:v>
                </c:pt>
                <c:pt idx="252">
                  <c:v>8.4333333333333336</c:v>
                </c:pt>
                <c:pt idx="253">
                  <c:v>8.4666666666666668</c:v>
                </c:pt>
                <c:pt idx="254">
                  <c:v>8.5</c:v>
                </c:pt>
                <c:pt idx="255">
                  <c:v>8.5333333333333332</c:v>
                </c:pt>
                <c:pt idx="256">
                  <c:v>8.5666666666666664</c:v>
                </c:pt>
                <c:pt idx="257">
                  <c:v>8.6</c:v>
                </c:pt>
                <c:pt idx="258">
                  <c:v>8.6333333333333329</c:v>
                </c:pt>
                <c:pt idx="259">
                  <c:v>8.6666666666666661</c:v>
                </c:pt>
                <c:pt idx="260">
                  <c:v>8.6999999999999993</c:v>
                </c:pt>
                <c:pt idx="261">
                  <c:v>8.7333333333333325</c:v>
                </c:pt>
                <c:pt idx="262">
                  <c:v>8.7666666666666675</c:v>
                </c:pt>
                <c:pt idx="263">
                  <c:v>8.8000000000000007</c:v>
                </c:pt>
                <c:pt idx="264">
                  <c:v>8.8333333333333339</c:v>
                </c:pt>
                <c:pt idx="265">
                  <c:v>8.8666666666666671</c:v>
                </c:pt>
                <c:pt idx="266">
                  <c:v>8.9</c:v>
                </c:pt>
                <c:pt idx="267">
                  <c:v>8.9333333333333336</c:v>
                </c:pt>
                <c:pt idx="268">
                  <c:v>8.9666666666666668</c:v>
                </c:pt>
                <c:pt idx="269">
                  <c:v>9</c:v>
                </c:pt>
                <c:pt idx="270">
                  <c:v>9.0333333333333332</c:v>
                </c:pt>
                <c:pt idx="271">
                  <c:v>9.0666666666666664</c:v>
                </c:pt>
                <c:pt idx="272">
                  <c:v>9.1</c:v>
                </c:pt>
                <c:pt idx="273">
                  <c:v>9.1333333333333329</c:v>
                </c:pt>
                <c:pt idx="274">
                  <c:v>9.1666666666666661</c:v>
                </c:pt>
                <c:pt idx="275">
                  <c:v>9.1999999999999993</c:v>
                </c:pt>
                <c:pt idx="276">
                  <c:v>9.2333333333333325</c:v>
                </c:pt>
                <c:pt idx="277">
                  <c:v>9.2666666666666675</c:v>
                </c:pt>
                <c:pt idx="278">
                  <c:v>9.3000000000000007</c:v>
                </c:pt>
                <c:pt idx="279">
                  <c:v>9.3333333333333339</c:v>
                </c:pt>
                <c:pt idx="280">
                  <c:v>9.3666666666666671</c:v>
                </c:pt>
                <c:pt idx="281">
                  <c:v>9.4</c:v>
                </c:pt>
                <c:pt idx="282">
                  <c:v>9.4333333333333336</c:v>
                </c:pt>
                <c:pt idx="283">
                  <c:v>9.4666666666666668</c:v>
                </c:pt>
                <c:pt idx="284">
                  <c:v>9.5</c:v>
                </c:pt>
                <c:pt idx="285">
                  <c:v>9.5333333333333332</c:v>
                </c:pt>
                <c:pt idx="286">
                  <c:v>9.5666666666666664</c:v>
                </c:pt>
                <c:pt idx="287">
                  <c:v>9.6</c:v>
                </c:pt>
                <c:pt idx="288">
                  <c:v>9.6333333333333329</c:v>
                </c:pt>
                <c:pt idx="289">
                  <c:v>9.6666666666666661</c:v>
                </c:pt>
                <c:pt idx="290">
                  <c:v>9.6999999999999993</c:v>
                </c:pt>
                <c:pt idx="291">
                  <c:v>9.7333333333333325</c:v>
                </c:pt>
                <c:pt idx="292">
                  <c:v>9.7666666666666675</c:v>
                </c:pt>
                <c:pt idx="293">
                  <c:v>9.8000000000000007</c:v>
                </c:pt>
                <c:pt idx="294">
                  <c:v>9.8333333333333339</c:v>
                </c:pt>
                <c:pt idx="295">
                  <c:v>9.8666666666666671</c:v>
                </c:pt>
                <c:pt idx="296">
                  <c:v>9.9</c:v>
                </c:pt>
                <c:pt idx="297">
                  <c:v>9.9333333333333336</c:v>
                </c:pt>
                <c:pt idx="298">
                  <c:v>9.9666666666666668</c:v>
                </c:pt>
                <c:pt idx="299">
                  <c:v>10</c:v>
                </c:pt>
                <c:pt idx="300">
                  <c:v>125671.14221020667</c:v>
                </c:pt>
                <c:pt idx="301">
                  <c:v>377013.42663061997</c:v>
                </c:pt>
                <c:pt idx="302">
                  <c:v>628355.71105103334</c:v>
                </c:pt>
                <c:pt idx="303">
                  <c:v>879697.99547144654</c:v>
                </c:pt>
                <c:pt idx="304">
                  <c:v>1131040.27989186</c:v>
                </c:pt>
                <c:pt idx="305">
                  <c:v>1256711.4221020667</c:v>
                </c:pt>
                <c:pt idx="306">
                  <c:v>1382382.5643122734</c:v>
                </c:pt>
                <c:pt idx="307">
                  <c:v>1633724.8487326868</c:v>
                </c:pt>
                <c:pt idx="308">
                  <c:v>1885067.1331530998</c:v>
                </c:pt>
                <c:pt idx="309">
                  <c:v>2136409.417573513</c:v>
                </c:pt>
                <c:pt idx="310">
                  <c:v>2387751.7019939264</c:v>
                </c:pt>
                <c:pt idx="311">
                  <c:v>2513422.8442041334</c:v>
                </c:pt>
              </c:numCache>
            </c:numRef>
          </c:cat>
          <c:val>
            <c:numRef>
              <c:f>'DIW &amp; manager-magazin'!$E$9:$E$320</c:f>
            </c:numRef>
          </c:val>
          <c:smooth val="0"/>
        </c:ser>
        <c:ser>
          <c:idx val="2"/>
          <c:order val="2"/>
          <c:tx>
            <c:strRef>
              <c:f>'DIW &amp; manager-magazin'!$F$8</c:f>
              <c:strCache>
                <c:ptCount val="1"/>
                <c:pt idx="0">
                  <c:v>Vermögenswerte in €</c:v>
                </c:pt>
              </c:strCache>
            </c:strRef>
          </c:tx>
          <c:marker>
            <c:symbol val="none"/>
          </c:marker>
          <c:cat>
            <c:numRef>
              <c:f>'DIW &amp; manager-magazin'!$B$9:$C$320</c:f>
              <c:numCache>
                <c:formatCode>m/d/yyyy</c:formatCode>
                <c:ptCount val="312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  <c:pt idx="30">
                  <c:v>1.0333333333333334</c:v>
                </c:pt>
                <c:pt idx="31">
                  <c:v>1.0666666666666667</c:v>
                </c:pt>
                <c:pt idx="32">
                  <c:v>1.1000000000000001</c:v>
                </c:pt>
                <c:pt idx="33">
                  <c:v>1.1333333333333333</c:v>
                </c:pt>
                <c:pt idx="34">
                  <c:v>1.1666666666666667</c:v>
                </c:pt>
                <c:pt idx="35">
                  <c:v>1.2</c:v>
                </c:pt>
                <c:pt idx="36">
                  <c:v>1.2333333333333334</c:v>
                </c:pt>
                <c:pt idx="37">
                  <c:v>1.2666666666666666</c:v>
                </c:pt>
                <c:pt idx="38">
                  <c:v>1.3</c:v>
                </c:pt>
                <c:pt idx="39">
                  <c:v>1.3333333333333333</c:v>
                </c:pt>
                <c:pt idx="40">
                  <c:v>1.3666666666666667</c:v>
                </c:pt>
                <c:pt idx="41">
                  <c:v>1.4</c:v>
                </c:pt>
                <c:pt idx="42">
                  <c:v>1.4333333333333333</c:v>
                </c:pt>
                <c:pt idx="43">
                  <c:v>1.4666666666666666</c:v>
                </c:pt>
                <c:pt idx="44">
                  <c:v>1.5</c:v>
                </c:pt>
                <c:pt idx="45">
                  <c:v>1.5333333333333334</c:v>
                </c:pt>
                <c:pt idx="46">
                  <c:v>1.5666666666666667</c:v>
                </c:pt>
                <c:pt idx="47">
                  <c:v>1.6</c:v>
                </c:pt>
                <c:pt idx="48">
                  <c:v>1.6333333333333333</c:v>
                </c:pt>
                <c:pt idx="49">
                  <c:v>1.6666666666666667</c:v>
                </c:pt>
                <c:pt idx="50">
                  <c:v>1.7</c:v>
                </c:pt>
                <c:pt idx="51">
                  <c:v>1.7333333333333334</c:v>
                </c:pt>
                <c:pt idx="52">
                  <c:v>1.7666666666666666</c:v>
                </c:pt>
                <c:pt idx="53">
                  <c:v>1.8</c:v>
                </c:pt>
                <c:pt idx="54">
                  <c:v>1.8333333333333333</c:v>
                </c:pt>
                <c:pt idx="55">
                  <c:v>1.8666666666666667</c:v>
                </c:pt>
                <c:pt idx="56">
                  <c:v>1.9</c:v>
                </c:pt>
                <c:pt idx="57">
                  <c:v>1.9333333333333333</c:v>
                </c:pt>
                <c:pt idx="58">
                  <c:v>1.9666666666666666</c:v>
                </c:pt>
                <c:pt idx="59">
                  <c:v>2</c:v>
                </c:pt>
                <c:pt idx="60">
                  <c:v>2.0333333333333332</c:v>
                </c:pt>
                <c:pt idx="61">
                  <c:v>2.0666666666666669</c:v>
                </c:pt>
                <c:pt idx="62">
                  <c:v>2.1</c:v>
                </c:pt>
                <c:pt idx="63">
                  <c:v>2.1333333333333333</c:v>
                </c:pt>
                <c:pt idx="64">
                  <c:v>2.1666666666666665</c:v>
                </c:pt>
                <c:pt idx="65">
                  <c:v>2.2000000000000002</c:v>
                </c:pt>
                <c:pt idx="66">
                  <c:v>2.2333333333333334</c:v>
                </c:pt>
                <c:pt idx="67">
                  <c:v>2.2666666666666666</c:v>
                </c:pt>
                <c:pt idx="68">
                  <c:v>2.2999999999999998</c:v>
                </c:pt>
                <c:pt idx="69">
                  <c:v>2.3333333333333335</c:v>
                </c:pt>
                <c:pt idx="70">
                  <c:v>2.3666666666666667</c:v>
                </c:pt>
                <c:pt idx="71">
                  <c:v>2.4</c:v>
                </c:pt>
                <c:pt idx="72">
                  <c:v>2.4333333333333331</c:v>
                </c:pt>
                <c:pt idx="73">
                  <c:v>2.4666666666666668</c:v>
                </c:pt>
                <c:pt idx="74">
                  <c:v>2.5</c:v>
                </c:pt>
                <c:pt idx="75">
                  <c:v>2.5333333333333332</c:v>
                </c:pt>
                <c:pt idx="76">
                  <c:v>2.5666666666666669</c:v>
                </c:pt>
                <c:pt idx="77">
                  <c:v>2.6</c:v>
                </c:pt>
                <c:pt idx="78">
                  <c:v>2.6333333333333333</c:v>
                </c:pt>
                <c:pt idx="79">
                  <c:v>2.6666666666666665</c:v>
                </c:pt>
                <c:pt idx="80">
                  <c:v>2.7</c:v>
                </c:pt>
                <c:pt idx="81">
                  <c:v>2.7333333333333334</c:v>
                </c:pt>
                <c:pt idx="82">
                  <c:v>2.7666666666666666</c:v>
                </c:pt>
                <c:pt idx="83">
                  <c:v>2.8</c:v>
                </c:pt>
                <c:pt idx="84">
                  <c:v>2.8333333333333335</c:v>
                </c:pt>
                <c:pt idx="85">
                  <c:v>2.8666666666666667</c:v>
                </c:pt>
                <c:pt idx="86">
                  <c:v>2.9</c:v>
                </c:pt>
                <c:pt idx="87">
                  <c:v>2.9333333333333331</c:v>
                </c:pt>
                <c:pt idx="88">
                  <c:v>2.9666666666666668</c:v>
                </c:pt>
                <c:pt idx="89">
                  <c:v>3</c:v>
                </c:pt>
                <c:pt idx="90">
                  <c:v>3.0333333333333332</c:v>
                </c:pt>
                <c:pt idx="91">
                  <c:v>3.0666666666666669</c:v>
                </c:pt>
                <c:pt idx="92">
                  <c:v>3.1</c:v>
                </c:pt>
                <c:pt idx="93">
                  <c:v>3.1333333333333333</c:v>
                </c:pt>
                <c:pt idx="94">
                  <c:v>3.1666666666666665</c:v>
                </c:pt>
                <c:pt idx="95">
                  <c:v>3.2</c:v>
                </c:pt>
                <c:pt idx="96">
                  <c:v>3.2333333333333334</c:v>
                </c:pt>
                <c:pt idx="97">
                  <c:v>3.2666666666666666</c:v>
                </c:pt>
                <c:pt idx="98">
                  <c:v>3.3</c:v>
                </c:pt>
                <c:pt idx="99">
                  <c:v>3.3333333333333335</c:v>
                </c:pt>
                <c:pt idx="100">
                  <c:v>3.3666666666666667</c:v>
                </c:pt>
                <c:pt idx="101">
                  <c:v>3.4</c:v>
                </c:pt>
                <c:pt idx="102">
                  <c:v>3.4333333333333331</c:v>
                </c:pt>
                <c:pt idx="103">
                  <c:v>3.4666666666666668</c:v>
                </c:pt>
                <c:pt idx="104">
                  <c:v>3.5</c:v>
                </c:pt>
                <c:pt idx="105">
                  <c:v>3.5333333333333332</c:v>
                </c:pt>
                <c:pt idx="106">
                  <c:v>3.5666666666666669</c:v>
                </c:pt>
                <c:pt idx="107">
                  <c:v>3.6</c:v>
                </c:pt>
                <c:pt idx="108">
                  <c:v>3.6333333333333333</c:v>
                </c:pt>
                <c:pt idx="109">
                  <c:v>3.6666666666666665</c:v>
                </c:pt>
                <c:pt idx="110">
                  <c:v>3.7</c:v>
                </c:pt>
                <c:pt idx="111">
                  <c:v>3.7333333333333334</c:v>
                </c:pt>
                <c:pt idx="112">
                  <c:v>3.7666666666666666</c:v>
                </c:pt>
                <c:pt idx="113">
                  <c:v>3.8</c:v>
                </c:pt>
                <c:pt idx="114">
                  <c:v>3.8333333333333335</c:v>
                </c:pt>
                <c:pt idx="115">
                  <c:v>3.8666666666666667</c:v>
                </c:pt>
                <c:pt idx="116">
                  <c:v>3.9</c:v>
                </c:pt>
                <c:pt idx="117">
                  <c:v>3.9333333333333331</c:v>
                </c:pt>
                <c:pt idx="118">
                  <c:v>3.9666666666666668</c:v>
                </c:pt>
                <c:pt idx="119">
                  <c:v>4</c:v>
                </c:pt>
                <c:pt idx="120">
                  <c:v>4.0333333333333332</c:v>
                </c:pt>
                <c:pt idx="121">
                  <c:v>4.0666666666666664</c:v>
                </c:pt>
                <c:pt idx="122">
                  <c:v>4.0999999999999996</c:v>
                </c:pt>
                <c:pt idx="123">
                  <c:v>4.1333333333333337</c:v>
                </c:pt>
                <c:pt idx="124">
                  <c:v>4.166666666666667</c:v>
                </c:pt>
                <c:pt idx="125">
                  <c:v>4.2</c:v>
                </c:pt>
                <c:pt idx="126">
                  <c:v>4.2333333333333334</c:v>
                </c:pt>
                <c:pt idx="127">
                  <c:v>4.2666666666666666</c:v>
                </c:pt>
                <c:pt idx="128">
                  <c:v>4.3</c:v>
                </c:pt>
                <c:pt idx="129">
                  <c:v>4.333333333333333</c:v>
                </c:pt>
                <c:pt idx="130">
                  <c:v>4.3666666666666663</c:v>
                </c:pt>
                <c:pt idx="131">
                  <c:v>4.4000000000000004</c:v>
                </c:pt>
                <c:pt idx="132">
                  <c:v>4.4333333333333336</c:v>
                </c:pt>
                <c:pt idx="133">
                  <c:v>4.4666666666666668</c:v>
                </c:pt>
                <c:pt idx="134">
                  <c:v>4.5</c:v>
                </c:pt>
                <c:pt idx="135">
                  <c:v>4.5333333333333332</c:v>
                </c:pt>
                <c:pt idx="136">
                  <c:v>4.5666666666666664</c:v>
                </c:pt>
                <c:pt idx="137">
                  <c:v>4.5999999999999996</c:v>
                </c:pt>
                <c:pt idx="138">
                  <c:v>4.6333333333333337</c:v>
                </c:pt>
                <c:pt idx="139">
                  <c:v>4.666666666666667</c:v>
                </c:pt>
                <c:pt idx="140">
                  <c:v>4.7</c:v>
                </c:pt>
                <c:pt idx="141">
                  <c:v>4.7333333333333334</c:v>
                </c:pt>
                <c:pt idx="142">
                  <c:v>4.7666666666666666</c:v>
                </c:pt>
                <c:pt idx="143">
                  <c:v>4.8</c:v>
                </c:pt>
                <c:pt idx="144">
                  <c:v>4.833333333333333</c:v>
                </c:pt>
                <c:pt idx="145">
                  <c:v>4.8666666666666663</c:v>
                </c:pt>
                <c:pt idx="146">
                  <c:v>4.9000000000000004</c:v>
                </c:pt>
                <c:pt idx="147">
                  <c:v>4.9333333333333336</c:v>
                </c:pt>
                <c:pt idx="148">
                  <c:v>4.9666666666666668</c:v>
                </c:pt>
                <c:pt idx="149">
                  <c:v>5</c:v>
                </c:pt>
                <c:pt idx="150">
                  <c:v>5.0333333333333332</c:v>
                </c:pt>
                <c:pt idx="151">
                  <c:v>5.0666666666666664</c:v>
                </c:pt>
                <c:pt idx="152">
                  <c:v>5.0999999999999996</c:v>
                </c:pt>
                <c:pt idx="153">
                  <c:v>5.1333333333333337</c:v>
                </c:pt>
                <c:pt idx="154">
                  <c:v>5.166666666666667</c:v>
                </c:pt>
                <c:pt idx="155">
                  <c:v>5.2</c:v>
                </c:pt>
                <c:pt idx="156">
                  <c:v>5.2333333333333334</c:v>
                </c:pt>
                <c:pt idx="157">
                  <c:v>5.2666666666666666</c:v>
                </c:pt>
                <c:pt idx="158">
                  <c:v>5.3</c:v>
                </c:pt>
                <c:pt idx="159">
                  <c:v>5.333333333333333</c:v>
                </c:pt>
                <c:pt idx="160">
                  <c:v>5.3666666666666663</c:v>
                </c:pt>
                <c:pt idx="161">
                  <c:v>5.4</c:v>
                </c:pt>
                <c:pt idx="162">
                  <c:v>5.4333333333333336</c:v>
                </c:pt>
                <c:pt idx="163">
                  <c:v>5.4666666666666668</c:v>
                </c:pt>
                <c:pt idx="164">
                  <c:v>5.5</c:v>
                </c:pt>
                <c:pt idx="165">
                  <c:v>5.5333333333333332</c:v>
                </c:pt>
                <c:pt idx="166">
                  <c:v>5.5666666666666664</c:v>
                </c:pt>
                <c:pt idx="167">
                  <c:v>5.6</c:v>
                </c:pt>
                <c:pt idx="168">
                  <c:v>5.6333333333333337</c:v>
                </c:pt>
                <c:pt idx="169">
                  <c:v>5.666666666666667</c:v>
                </c:pt>
                <c:pt idx="170">
                  <c:v>5.7</c:v>
                </c:pt>
                <c:pt idx="171">
                  <c:v>5.7333333333333334</c:v>
                </c:pt>
                <c:pt idx="172">
                  <c:v>5.7666666666666666</c:v>
                </c:pt>
                <c:pt idx="173">
                  <c:v>5.8</c:v>
                </c:pt>
                <c:pt idx="174">
                  <c:v>5.833333333333333</c:v>
                </c:pt>
                <c:pt idx="175">
                  <c:v>5.8666666666666663</c:v>
                </c:pt>
                <c:pt idx="176">
                  <c:v>5.9</c:v>
                </c:pt>
                <c:pt idx="177">
                  <c:v>5.9333333333333336</c:v>
                </c:pt>
                <c:pt idx="178">
                  <c:v>5.9666666666666668</c:v>
                </c:pt>
                <c:pt idx="179">
                  <c:v>6</c:v>
                </c:pt>
                <c:pt idx="180">
                  <c:v>6.0333333333333332</c:v>
                </c:pt>
                <c:pt idx="181">
                  <c:v>6.0666666666666664</c:v>
                </c:pt>
                <c:pt idx="182">
                  <c:v>6.1</c:v>
                </c:pt>
                <c:pt idx="183">
                  <c:v>6.1333333333333337</c:v>
                </c:pt>
                <c:pt idx="184">
                  <c:v>6.166666666666667</c:v>
                </c:pt>
                <c:pt idx="185">
                  <c:v>6.2</c:v>
                </c:pt>
                <c:pt idx="186">
                  <c:v>6.2333333333333334</c:v>
                </c:pt>
                <c:pt idx="187">
                  <c:v>6.2666666666666666</c:v>
                </c:pt>
                <c:pt idx="188">
                  <c:v>6.3</c:v>
                </c:pt>
                <c:pt idx="189">
                  <c:v>6.333333333333333</c:v>
                </c:pt>
                <c:pt idx="190">
                  <c:v>6.3666666666666663</c:v>
                </c:pt>
                <c:pt idx="191">
                  <c:v>6.4</c:v>
                </c:pt>
                <c:pt idx="192">
                  <c:v>6.4333333333333336</c:v>
                </c:pt>
                <c:pt idx="193">
                  <c:v>6.4666666666666668</c:v>
                </c:pt>
                <c:pt idx="194">
                  <c:v>6.5</c:v>
                </c:pt>
                <c:pt idx="195">
                  <c:v>6.5333333333333332</c:v>
                </c:pt>
                <c:pt idx="196">
                  <c:v>6.5666666666666664</c:v>
                </c:pt>
                <c:pt idx="197">
                  <c:v>6.6</c:v>
                </c:pt>
                <c:pt idx="198">
                  <c:v>6.6333333333333337</c:v>
                </c:pt>
                <c:pt idx="199">
                  <c:v>6.666666666666667</c:v>
                </c:pt>
                <c:pt idx="200">
                  <c:v>6.7</c:v>
                </c:pt>
                <c:pt idx="201">
                  <c:v>6.7333333333333334</c:v>
                </c:pt>
                <c:pt idx="202">
                  <c:v>6.7666666666666666</c:v>
                </c:pt>
                <c:pt idx="203">
                  <c:v>6.8</c:v>
                </c:pt>
                <c:pt idx="204">
                  <c:v>6.833333333333333</c:v>
                </c:pt>
                <c:pt idx="205">
                  <c:v>6.8666666666666663</c:v>
                </c:pt>
                <c:pt idx="206">
                  <c:v>6.9</c:v>
                </c:pt>
                <c:pt idx="207">
                  <c:v>6.9333333333333336</c:v>
                </c:pt>
                <c:pt idx="208">
                  <c:v>6.9666666666666668</c:v>
                </c:pt>
                <c:pt idx="209">
                  <c:v>7</c:v>
                </c:pt>
                <c:pt idx="210">
                  <c:v>7.0333333333333332</c:v>
                </c:pt>
                <c:pt idx="211">
                  <c:v>7.0666666666666664</c:v>
                </c:pt>
                <c:pt idx="212">
                  <c:v>7.1</c:v>
                </c:pt>
                <c:pt idx="213">
                  <c:v>7.1333333333333337</c:v>
                </c:pt>
                <c:pt idx="214">
                  <c:v>7.166666666666667</c:v>
                </c:pt>
                <c:pt idx="215">
                  <c:v>7.2</c:v>
                </c:pt>
                <c:pt idx="216">
                  <c:v>7.2333333333333334</c:v>
                </c:pt>
                <c:pt idx="217">
                  <c:v>7.2666666666666666</c:v>
                </c:pt>
                <c:pt idx="218">
                  <c:v>7.3</c:v>
                </c:pt>
                <c:pt idx="219">
                  <c:v>7.333333333333333</c:v>
                </c:pt>
                <c:pt idx="220">
                  <c:v>7.3666666666666663</c:v>
                </c:pt>
                <c:pt idx="221">
                  <c:v>7.4</c:v>
                </c:pt>
                <c:pt idx="222">
                  <c:v>7.4333333333333336</c:v>
                </c:pt>
                <c:pt idx="223">
                  <c:v>7.4666666666666668</c:v>
                </c:pt>
                <c:pt idx="224">
                  <c:v>7.5</c:v>
                </c:pt>
                <c:pt idx="225">
                  <c:v>7.5333333333333332</c:v>
                </c:pt>
                <c:pt idx="226">
                  <c:v>7.5666666666666664</c:v>
                </c:pt>
                <c:pt idx="227">
                  <c:v>7.6</c:v>
                </c:pt>
                <c:pt idx="228">
                  <c:v>7.6333333333333337</c:v>
                </c:pt>
                <c:pt idx="229">
                  <c:v>7.666666666666667</c:v>
                </c:pt>
                <c:pt idx="230">
                  <c:v>7.7</c:v>
                </c:pt>
                <c:pt idx="231">
                  <c:v>7.7333333333333334</c:v>
                </c:pt>
                <c:pt idx="232">
                  <c:v>7.7666666666666666</c:v>
                </c:pt>
                <c:pt idx="233">
                  <c:v>7.8</c:v>
                </c:pt>
                <c:pt idx="234">
                  <c:v>7.833333333333333</c:v>
                </c:pt>
                <c:pt idx="235">
                  <c:v>7.8666666666666663</c:v>
                </c:pt>
                <c:pt idx="236">
                  <c:v>7.9</c:v>
                </c:pt>
                <c:pt idx="237">
                  <c:v>7.9333333333333336</c:v>
                </c:pt>
                <c:pt idx="238">
                  <c:v>7.9666666666666668</c:v>
                </c:pt>
                <c:pt idx="239">
                  <c:v>8</c:v>
                </c:pt>
                <c:pt idx="240">
                  <c:v>8.0333333333333332</c:v>
                </c:pt>
                <c:pt idx="241">
                  <c:v>8.0666666666666664</c:v>
                </c:pt>
                <c:pt idx="242">
                  <c:v>8.1</c:v>
                </c:pt>
                <c:pt idx="243">
                  <c:v>8.1333333333333329</c:v>
                </c:pt>
                <c:pt idx="244">
                  <c:v>8.1666666666666661</c:v>
                </c:pt>
                <c:pt idx="245">
                  <c:v>8.1999999999999993</c:v>
                </c:pt>
                <c:pt idx="246">
                  <c:v>8.2333333333333325</c:v>
                </c:pt>
                <c:pt idx="247">
                  <c:v>8.2666666666666675</c:v>
                </c:pt>
                <c:pt idx="248">
                  <c:v>8.3000000000000007</c:v>
                </c:pt>
                <c:pt idx="249">
                  <c:v>8.3333333333333339</c:v>
                </c:pt>
                <c:pt idx="250">
                  <c:v>8.3666666666666671</c:v>
                </c:pt>
                <c:pt idx="251">
                  <c:v>8.4</c:v>
                </c:pt>
                <c:pt idx="252">
                  <c:v>8.4333333333333336</c:v>
                </c:pt>
                <c:pt idx="253">
                  <c:v>8.4666666666666668</c:v>
                </c:pt>
                <c:pt idx="254">
                  <c:v>8.5</c:v>
                </c:pt>
                <c:pt idx="255">
                  <c:v>8.5333333333333332</c:v>
                </c:pt>
                <c:pt idx="256">
                  <c:v>8.5666666666666664</c:v>
                </c:pt>
                <c:pt idx="257">
                  <c:v>8.6</c:v>
                </c:pt>
                <c:pt idx="258">
                  <c:v>8.6333333333333329</c:v>
                </c:pt>
                <c:pt idx="259">
                  <c:v>8.6666666666666661</c:v>
                </c:pt>
                <c:pt idx="260">
                  <c:v>8.6999999999999993</c:v>
                </c:pt>
                <c:pt idx="261">
                  <c:v>8.7333333333333325</c:v>
                </c:pt>
                <c:pt idx="262">
                  <c:v>8.7666666666666675</c:v>
                </c:pt>
                <c:pt idx="263">
                  <c:v>8.8000000000000007</c:v>
                </c:pt>
                <c:pt idx="264">
                  <c:v>8.8333333333333339</c:v>
                </c:pt>
                <c:pt idx="265">
                  <c:v>8.8666666666666671</c:v>
                </c:pt>
                <c:pt idx="266">
                  <c:v>8.9</c:v>
                </c:pt>
                <c:pt idx="267">
                  <c:v>8.9333333333333336</c:v>
                </c:pt>
                <c:pt idx="268">
                  <c:v>8.9666666666666668</c:v>
                </c:pt>
                <c:pt idx="269">
                  <c:v>9</c:v>
                </c:pt>
                <c:pt idx="270">
                  <c:v>9.0333333333333332</c:v>
                </c:pt>
                <c:pt idx="271">
                  <c:v>9.0666666666666664</c:v>
                </c:pt>
                <c:pt idx="272">
                  <c:v>9.1</c:v>
                </c:pt>
                <c:pt idx="273">
                  <c:v>9.1333333333333329</c:v>
                </c:pt>
                <c:pt idx="274">
                  <c:v>9.1666666666666661</c:v>
                </c:pt>
                <c:pt idx="275">
                  <c:v>9.1999999999999993</c:v>
                </c:pt>
                <c:pt idx="276">
                  <c:v>9.2333333333333325</c:v>
                </c:pt>
                <c:pt idx="277">
                  <c:v>9.2666666666666675</c:v>
                </c:pt>
                <c:pt idx="278">
                  <c:v>9.3000000000000007</c:v>
                </c:pt>
                <c:pt idx="279">
                  <c:v>9.3333333333333339</c:v>
                </c:pt>
                <c:pt idx="280">
                  <c:v>9.3666666666666671</c:v>
                </c:pt>
                <c:pt idx="281">
                  <c:v>9.4</c:v>
                </c:pt>
                <c:pt idx="282">
                  <c:v>9.4333333333333336</c:v>
                </c:pt>
                <c:pt idx="283">
                  <c:v>9.4666666666666668</c:v>
                </c:pt>
                <c:pt idx="284">
                  <c:v>9.5</c:v>
                </c:pt>
                <c:pt idx="285">
                  <c:v>9.5333333333333332</c:v>
                </c:pt>
                <c:pt idx="286">
                  <c:v>9.5666666666666664</c:v>
                </c:pt>
                <c:pt idx="287">
                  <c:v>9.6</c:v>
                </c:pt>
                <c:pt idx="288">
                  <c:v>9.6333333333333329</c:v>
                </c:pt>
                <c:pt idx="289">
                  <c:v>9.6666666666666661</c:v>
                </c:pt>
                <c:pt idx="290">
                  <c:v>9.6999999999999993</c:v>
                </c:pt>
                <c:pt idx="291">
                  <c:v>9.7333333333333325</c:v>
                </c:pt>
                <c:pt idx="292">
                  <c:v>9.7666666666666675</c:v>
                </c:pt>
                <c:pt idx="293">
                  <c:v>9.8000000000000007</c:v>
                </c:pt>
                <c:pt idx="294">
                  <c:v>9.8333333333333339</c:v>
                </c:pt>
                <c:pt idx="295">
                  <c:v>9.8666666666666671</c:v>
                </c:pt>
                <c:pt idx="296">
                  <c:v>9.9</c:v>
                </c:pt>
                <c:pt idx="297">
                  <c:v>9.9333333333333336</c:v>
                </c:pt>
                <c:pt idx="298">
                  <c:v>9.9666666666666668</c:v>
                </c:pt>
                <c:pt idx="299">
                  <c:v>10</c:v>
                </c:pt>
                <c:pt idx="300">
                  <c:v>125671.14221020667</c:v>
                </c:pt>
                <c:pt idx="301">
                  <c:v>377013.42663061997</c:v>
                </c:pt>
                <c:pt idx="302">
                  <c:v>628355.71105103334</c:v>
                </c:pt>
                <c:pt idx="303">
                  <c:v>879697.99547144654</c:v>
                </c:pt>
                <c:pt idx="304">
                  <c:v>1131040.27989186</c:v>
                </c:pt>
                <c:pt idx="305">
                  <c:v>1256711.4221020667</c:v>
                </c:pt>
                <c:pt idx="306">
                  <c:v>1382382.5643122734</c:v>
                </c:pt>
                <c:pt idx="307">
                  <c:v>1633724.8487326868</c:v>
                </c:pt>
                <c:pt idx="308">
                  <c:v>1885067.1331530998</c:v>
                </c:pt>
                <c:pt idx="309">
                  <c:v>2136409.417573513</c:v>
                </c:pt>
                <c:pt idx="310">
                  <c:v>2387751.7019939264</c:v>
                </c:pt>
                <c:pt idx="311">
                  <c:v>2513422.8442041334</c:v>
                </c:pt>
              </c:numCache>
            </c:numRef>
          </c:cat>
          <c:val>
            <c:numRef>
              <c:f>'DIW &amp; manager-magazin'!$F$9:$F$320</c:f>
              <c:numCache>
                <c:formatCode>#,##0</c:formatCode>
                <c:ptCount val="312"/>
                <c:pt idx="0">
                  <c:v>17500000000</c:v>
                </c:pt>
                <c:pt idx="1">
                  <c:v>17000000000</c:v>
                </c:pt>
                <c:pt idx="2">
                  <c:v>12450000000</c:v>
                </c:pt>
                <c:pt idx="3">
                  <c:v>10300000000</c:v>
                </c:pt>
                <c:pt idx="4">
                  <c:v>9750000000</c:v>
                </c:pt>
                <c:pt idx="5">
                  <c:v>9750000000</c:v>
                </c:pt>
                <c:pt idx="6">
                  <c:v>8750000000</c:v>
                </c:pt>
                <c:pt idx="7">
                  <c:v>6550000000</c:v>
                </c:pt>
                <c:pt idx="8">
                  <c:v>6300000000</c:v>
                </c:pt>
                <c:pt idx="9">
                  <c:v>6100000000</c:v>
                </c:pt>
                <c:pt idx="10">
                  <c:v>5650000000</c:v>
                </c:pt>
                <c:pt idx="11">
                  <c:v>5400000000</c:v>
                </c:pt>
                <c:pt idx="12">
                  <c:v>5350000000</c:v>
                </c:pt>
                <c:pt idx="13">
                  <c:v>5250000000</c:v>
                </c:pt>
                <c:pt idx="14">
                  <c:v>5150000000</c:v>
                </c:pt>
                <c:pt idx="15">
                  <c:v>5000000000</c:v>
                </c:pt>
                <c:pt idx="16">
                  <c:v>5000000000</c:v>
                </c:pt>
                <c:pt idx="17">
                  <c:v>4950000000</c:v>
                </c:pt>
                <c:pt idx="18">
                  <c:v>4950000000</c:v>
                </c:pt>
                <c:pt idx="19">
                  <c:v>4950000000</c:v>
                </c:pt>
                <c:pt idx="20">
                  <c:v>4900000000</c:v>
                </c:pt>
                <c:pt idx="21">
                  <c:v>4850000000</c:v>
                </c:pt>
                <c:pt idx="22">
                  <c:v>4850000000</c:v>
                </c:pt>
                <c:pt idx="23">
                  <c:v>4800000000</c:v>
                </c:pt>
                <c:pt idx="24">
                  <c:v>4800000000</c:v>
                </c:pt>
                <c:pt idx="25">
                  <c:v>4800000000</c:v>
                </c:pt>
                <c:pt idx="26">
                  <c:v>4500000000</c:v>
                </c:pt>
                <c:pt idx="27">
                  <c:v>4250000000</c:v>
                </c:pt>
                <c:pt idx="28">
                  <c:v>4250000000</c:v>
                </c:pt>
                <c:pt idx="29">
                  <c:v>4250000000</c:v>
                </c:pt>
                <c:pt idx="30">
                  <c:v>4099999999.9999995</c:v>
                </c:pt>
                <c:pt idx="31">
                  <c:v>4099999999.9999995</c:v>
                </c:pt>
                <c:pt idx="32">
                  <c:v>3900000000</c:v>
                </c:pt>
                <c:pt idx="33">
                  <c:v>3750000000</c:v>
                </c:pt>
                <c:pt idx="34">
                  <c:v>3500000000</c:v>
                </c:pt>
                <c:pt idx="35">
                  <c:v>3350000000</c:v>
                </c:pt>
                <c:pt idx="36">
                  <c:v>3350000000</c:v>
                </c:pt>
                <c:pt idx="37">
                  <c:v>2900000000</c:v>
                </c:pt>
                <c:pt idx="38">
                  <c:v>3100000000</c:v>
                </c:pt>
                <c:pt idx="39">
                  <c:v>3050000000</c:v>
                </c:pt>
                <c:pt idx="40">
                  <c:v>3050000000</c:v>
                </c:pt>
                <c:pt idx="41">
                  <c:v>2950000000</c:v>
                </c:pt>
                <c:pt idx="42">
                  <c:v>2900000000</c:v>
                </c:pt>
                <c:pt idx="43">
                  <c:v>2850000000</c:v>
                </c:pt>
                <c:pt idx="44">
                  <c:v>2800000000</c:v>
                </c:pt>
                <c:pt idx="45">
                  <c:v>2800000000</c:v>
                </c:pt>
                <c:pt idx="46">
                  <c:v>2750000000</c:v>
                </c:pt>
                <c:pt idx="47">
                  <c:v>2750000000</c:v>
                </c:pt>
                <c:pt idx="48">
                  <c:v>2750000000</c:v>
                </c:pt>
                <c:pt idx="49">
                  <c:v>2650000000</c:v>
                </c:pt>
                <c:pt idx="50">
                  <c:v>2550000000</c:v>
                </c:pt>
                <c:pt idx="51">
                  <c:v>2450000000</c:v>
                </c:pt>
                <c:pt idx="52">
                  <c:v>2450000000</c:v>
                </c:pt>
                <c:pt idx="53">
                  <c:v>2450000000</c:v>
                </c:pt>
                <c:pt idx="54">
                  <c:v>2450000000</c:v>
                </c:pt>
                <c:pt idx="55">
                  <c:v>2300000000</c:v>
                </c:pt>
                <c:pt idx="56">
                  <c:v>2200000000</c:v>
                </c:pt>
                <c:pt idx="57">
                  <c:v>2200000000</c:v>
                </c:pt>
                <c:pt idx="58">
                  <c:v>2150000000</c:v>
                </c:pt>
                <c:pt idx="59">
                  <c:v>2150000000</c:v>
                </c:pt>
                <c:pt idx="60">
                  <c:v>2100000000</c:v>
                </c:pt>
                <c:pt idx="61">
                  <c:v>2000000000</c:v>
                </c:pt>
                <c:pt idx="62">
                  <c:v>1900000000</c:v>
                </c:pt>
                <c:pt idx="63">
                  <c:v>1900000000</c:v>
                </c:pt>
                <c:pt idx="64">
                  <c:v>1850000000</c:v>
                </c:pt>
                <c:pt idx="65">
                  <c:v>1850000000</c:v>
                </c:pt>
                <c:pt idx="66">
                  <c:v>1800000000</c:v>
                </c:pt>
                <c:pt idx="67">
                  <c:v>1750000000</c:v>
                </c:pt>
                <c:pt idx="68">
                  <c:v>1700000000</c:v>
                </c:pt>
                <c:pt idx="69">
                  <c:v>1700000000</c:v>
                </c:pt>
                <c:pt idx="70">
                  <c:v>1600000000</c:v>
                </c:pt>
                <c:pt idx="71">
                  <c:v>1550000000</c:v>
                </c:pt>
                <c:pt idx="72">
                  <c:v>1550000000</c:v>
                </c:pt>
                <c:pt idx="73">
                  <c:v>1500000000</c:v>
                </c:pt>
                <c:pt idx="74">
                  <c:v>1500000000</c:v>
                </c:pt>
                <c:pt idx="75">
                  <c:v>1500000000</c:v>
                </c:pt>
                <c:pt idx="76">
                  <c:v>1450000000</c:v>
                </c:pt>
                <c:pt idx="77">
                  <c:v>1450000000</c:v>
                </c:pt>
                <c:pt idx="78">
                  <c:v>1450000000</c:v>
                </c:pt>
                <c:pt idx="79">
                  <c:v>1400000000</c:v>
                </c:pt>
                <c:pt idx="80">
                  <c:v>1400000000</c:v>
                </c:pt>
                <c:pt idx="81">
                  <c:v>1400000000</c:v>
                </c:pt>
                <c:pt idx="82">
                  <c:v>1350000000</c:v>
                </c:pt>
                <c:pt idx="83">
                  <c:v>1300000000</c:v>
                </c:pt>
                <c:pt idx="84">
                  <c:v>1300000000</c:v>
                </c:pt>
                <c:pt idx="85">
                  <c:v>1300000000</c:v>
                </c:pt>
                <c:pt idx="86">
                  <c:v>1300000000</c:v>
                </c:pt>
                <c:pt idx="87">
                  <c:v>1250000000</c:v>
                </c:pt>
                <c:pt idx="88">
                  <c:v>1250000000</c:v>
                </c:pt>
                <c:pt idx="89">
                  <c:v>1200000000</c:v>
                </c:pt>
                <c:pt idx="90">
                  <c:v>1200000000</c:v>
                </c:pt>
                <c:pt idx="91">
                  <c:v>1200000000</c:v>
                </c:pt>
                <c:pt idx="92">
                  <c:v>1200000000</c:v>
                </c:pt>
                <c:pt idx="93">
                  <c:v>1200000000</c:v>
                </c:pt>
                <c:pt idx="94">
                  <c:v>1150000000</c:v>
                </c:pt>
                <c:pt idx="95">
                  <c:v>1150000000</c:v>
                </c:pt>
                <c:pt idx="96">
                  <c:v>1150000000</c:v>
                </c:pt>
                <c:pt idx="97">
                  <c:v>1150000000</c:v>
                </c:pt>
                <c:pt idx="98">
                  <c:v>1150000000</c:v>
                </c:pt>
                <c:pt idx="99">
                  <c:v>1100000000</c:v>
                </c:pt>
                <c:pt idx="100">
                  <c:v>1050000000</c:v>
                </c:pt>
                <c:pt idx="101">
                  <c:v>1050000000</c:v>
                </c:pt>
                <c:pt idx="102">
                  <c:v>1050000000</c:v>
                </c:pt>
                <c:pt idx="103">
                  <c:v>1050000000</c:v>
                </c:pt>
                <c:pt idx="104">
                  <c:v>1050000000</c:v>
                </c:pt>
                <c:pt idx="105">
                  <c:v>1000000000</c:v>
                </c:pt>
                <c:pt idx="106">
                  <c:v>1000000000</c:v>
                </c:pt>
                <c:pt idx="107">
                  <c:v>1000000000</c:v>
                </c:pt>
                <c:pt idx="108">
                  <c:v>1000000000</c:v>
                </c:pt>
                <c:pt idx="109">
                  <c:v>950000000</c:v>
                </c:pt>
                <c:pt idx="110">
                  <c:v>950000000</c:v>
                </c:pt>
                <c:pt idx="111">
                  <c:v>950000000</c:v>
                </c:pt>
                <c:pt idx="112">
                  <c:v>950000000</c:v>
                </c:pt>
                <c:pt idx="113">
                  <c:v>950000000</c:v>
                </c:pt>
                <c:pt idx="114">
                  <c:v>950000000</c:v>
                </c:pt>
                <c:pt idx="115">
                  <c:v>950000000</c:v>
                </c:pt>
                <c:pt idx="116">
                  <c:v>900000000</c:v>
                </c:pt>
                <c:pt idx="117">
                  <c:v>900000000</c:v>
                </c:pt>
                <c:pt idx="118">
                  <c:v>900000000</c:v>
                </c:pt>
                <c:pt idx="119">
                  <c:v>900000000</c:v>
                </c:pt>
                <c:pt idx="120">
                  <c:v>900000000</c:v>
                </c:pt>
                <c:pt idx="121">
                  <c:v>900000000</c:v>
                </c:pt>
                <c:pt idx="122">
                  <c:v>900000000</c:v>
                </c:pt>
                <c:pt idx="123">
                  <c:v>900000000</c:v>
                </c:pt>
                <c:pt idx="124">
                  <c:v>900000000</c:v>
                </c:pt>
                <c:pt idx="125">
                  <c:v>850000000</c:v>
                </c:pt>
                <c:pt idx="126">
                  <c:v>850000000</c:v>
                </c:pt>
                <c:pt idx="127">
                  <c:v>850000000</c:v>
                </c:pt>
                <c:pt idx="128">
                  <c:v>850000000</c:v>
                </c:pt>
                <c:pt idx="129">
                  <c:v>850000000</c:v>
                </c:pt>
                <c:pt idx="130">
                  <c:v>850000000</c:v>
                </c:pt>
                <c:pt idx="131">
                  <c:v>850000000</c:v>
                </c:pt>
                <c:pt idx="132">
                  <c:v>850000000</c:v>
                </c:pt>
                <c:pt idx="133">
                  <c:v>800000000</c:v>
                </c:pt>
                <c:pt idx="134">
                  <c:v>800000000</c:v>
                </c:pt>
                <c:pt idx="135">
                  <c:v>800000000</c:v>
                </c:pt>
                <c:pt idx="136">
                  <c:v>800000000</c:v>
                </c:pt>
                <c:pt idx="137">
                  <c:v>800000000</c:v>
                </c:pt>
                <c:pt idx="138">
                  <c:v>800000000</c:v>
                </c:pt>
                <c:pt idx="139">
                  <c:v>800000000</c:v>
                </c:pt>
                <c:pt idx="140">
                  <c:v>800000000</c:v>
                </c:pt>
                <c:pt idx="141">
                  <c:v>800000000</c:v>
                </c:pt>
                <c:pt idx="142">
                  <c:v>800000000</c:v>
                </c:pt>
                <c:pt idx="143">
                  <c:v>800000000</c:v>
                </c:pt>
                <c:pt idx="144">
                  <c:v>800000000</c:v>
                </c:pt>
                <c:pt idx="145">
                  <c:v>800000000</c:v>
                </c:pt>
                <c:pt idx="146">
                  <c:v>750000000</c:v>
                </c:pt>
                <c:pt idx="147">
                  <c:v>750000000</c:v>
                </c:pt>
                <c:pt idx="148">
                  <c:v>750000000</c:v>
                </c:pt>
                <c:pt idx="149">
                  <c:v>750000000</c:v>
                </c:pt>
                <c:pt idx="150">
                  <c:v>750000000</c:v>
                </c:pt>
                <c:pt idx="151">
                  <c:v>750000000</c:v>
                </c:pt>
                <c:pt idx="152">
                  <c:v>750000000</c:v>
                </c:pt>
                <c:pt idx="153">
                  <c:v>750000000</c:v>
                </c:pt>
                <c:pt idx="154">
                  <c:v>750000000</c:v>
                </c:pt>
                <c:pt idx="155">
                  <c:v>750000000</c:v>
                </c:pt>
                <c:pt idx="156">
                  <c:v>750000000</c:v>
                </c:pt>
                <c:pt idx="157">
                  <c:v>750000000</c:v>
                </c:pt>
                <c:pt idx="158">
                  <c:v>700000000</c:v>
                </c:pt>
                <c:pt idx="159">
                  <c:v>700000000</c:v>
                </c:pt>
                <c:pt idx="160">
                  <c:v>700000000</c:v>
                </c:pt>
                <c:pt idx="161">
                  <c:v>700000000</c:v>
                </c:pt>
                <c:pt idx="162">
                  <c:v>700000000</c:v>
                </c:pt>
                <c:pt idx="163">
                  <c:v>700000000</c:v>
                </c:pt>
                <c:pt idx="164">
                  <c:v>700000000</c:v>
                </c:pt>
                <c:pt idx="165">
                  <c:v>700000000</c:v>
                </c:pt>
                <c:pt idx="166">
                  <c:v>700000000</c:v>
                </c:pt>
                <c:pt idx="167">
                  <c:v>700000000</c:v>
                </c:pt>
                <c:pt idx="168">
                  <c:v>700000000</c:v>
                </c:pt>
                <c:pt idx="169">
                  <c:v>700000000</c:v>
                </c:pt>
                <c:pt idx="170">
                  <c:v>700000000</c:v>
                </c:pt>
                <c:pt idx="171">
                  <c:v>700000000</c:v>
                </c:pt>
                <c:pt idx="172">
                  <c:v>700000000</c:v>
                </c:pt>
                <c:pt idx="173">
                  <c:v>700000000</c:v>
                </c:pt>
                <c:pt idx="174">
                  <c:v>700000000</c:v>
                </c:pt>
                <c:pt idx="175">
                  <c:v>650000000</c:v>
                </c:pt>
                <c:pt idx="176">
                  <c:v>650000000</c:v>
                </c:pt>
                <c:pt idx="177">
                  <c:v>650000000</c:v>
                </c:pt>
                <c:pt idx="178">
                  <c:v>650000000</c:v>
                </c:pt>
                <c:pt idx="179">
                  <c:v>650000000</c:v>
                </c:pt>
                <c:pt idx="180">
                  <c:v>650000000</c:v>
                </c:pt>
                <c:pt idx="181">
                  <c:v>650000000</c:v>
                </c:pt>
                <c:pt idx="182">
                  <c:v>650000000</c:v>
                </c:pt>
                <c:pt idx="183">
                  <c:v>650000000</c:v>
                </c:pt>
                <c:pt idx="184">
                  <c:v>650000000</c:v>
                </c:pt>
                <c:pt idx="185">
                  <c:v>650000000</c:v>
                </c:pt>
                <c:pt idx="186">
                  <c:v>650000000</c:v>
                </c:pt>
                <c:pt idx="187">
                  <c:v>650000000</c:v>
                </c:pt>
                <c:pt idx="188">
                  <c:v>600000000</c:v>
                </c:pt>
                <c:pt idx="189">
                  <c:v>600000000</c:v>
                </c:pt>
                <c:pt idx="190">
                  <c:v>600000000</c:v>
                </c:pt>
                <c:pt idx="191">
                  <c:v>600000000</c:v>
                </c:pt>
                <c:pt idx="192">
                  <c:v>600000000</c:v>
                </c:pt>
                <c:pt idx="193">
                  <c:v>600000000</c:v>
                </c:pt>
                <c:pt idx="194">
                  <c:v>600000000</c:v>
                </c:pt>
                <c:pt idx="195">
                  <c:v>600000000</c:v>
                </c:pt>
                <c:pt idx="196">
                  <c:v>600000000</c:v>
                </c:pt>
                <c:pt idx="197">
                  <c:v>600000000</c:v>
                </c:pt>
                <c:pt idx="198">
                  <c:v>600000000</c:v>
                </c:pt>
                <c:pt idx="199">
                  <c:v>600000000</c:v>
                </c:pt>
                <c:pt idx="200">
                  <c:v>600000000</c:v>
                </c:pt>
                <c:pt idx="201">
                  <c:v>600000000</c:v>
                </c:pt>
                <c:pt idx="202">
                  <c:v>600000000</c:v>
                </c:pt>
                <c:pt idx="203">
                  <c:v>600000000</c:v>
                </c:pt>
                <c:pt idx="204">
                  <c:v>600000000</c:v>
                </c:pt>
                <c:pt idx="205">
                  <c:v>600000000</c:v>
                </c:pt>
                <c:pt idx="206">
                  <c:v>600000000</c:v>
                </c:pt>
                <c:pt idx="207">
                  <c:v>600000000</c:v>
                </c:pt>
                <c:pt idx="208">
                  <c:v>600000000</c:v>
                </c:pt>
                <c:pt idx="209">
                  <c:v>600000000</c:v>
                </c:pt>
                <c:pt idx="210">
                  <c:v>600000000</c:v>
                </c:pt>
                <c:pt idx="211">
                  <c:v>600000000</c:v>
                </c:pt>
                <c:pt idx="212">
                  <c:v>600000000</c:v>
                </c:pt>
                <c:pt idx="213">
                  <c:v>600000000</c:v>
                </c:pt>
                <c:pt idx="214">
                  <c:v>550000000</c:v>
                </c:pt>
                <c:pt idx="215">
                  <c:v>550000000</c:v>
                </c:pt>
                <c:pt idx="216">
                  <c:v>550000000</c:v>
                </c:pt>
                <c:pt idx="217">
                  <c:v>550000000</c:v>
                </c:pt>
                <c:pt idx="218">
                  <c:v>550000000</c:v>
                </c:pt>
                <c:pt idx="219">
                  <c:v>550000000</c:v>
                </c:pt>
                <c:pt idx="220">
                  <c:v>550000000</c:v>
                </c:pt>
                <c:pt idx="221">
                  <c:v>550000000</c:v>
                </c:pt>
                <c:pt idx="222">
                  <c:v>550000000</c:v>
                </c:pt>
                <c:pt idx="223">
                  <c:v>550000000</c:v>
                </c:pt>
                <c:pt idx="224">
                  <c:v>550000000</c:v>
                </c:pt>
                <c:pt idx="225">
                  <c:v>550000000</c:v>
                </c:pt>
                <c:pt idx="226">
                  <c:v>550000000</c:v>
                </c:pt>
                <c:pt idx="227">
                  <c:v>550000000</c:v>
                </c:pt>
                <c:pt idx="228">
                  <c:v>550000000</c:v>
                </c:pt>
                <c:pt idx="229">
                  <c:v>550000000</c:v>
                </c:pt>
                <c:pt idx="230">
                  <c:v>500000000</c:v>
                </c:pt>
                <c:pt idx="231">
                  <c:v>500000000</c:v>
                </c:pt>
                <c:pt idx="232">
                  <c:v>500000000</c:v>
                </c:pt>
                <c:pt idx="233">
                  <c:v>500000000</c:v>
                </c:pt>
                <c:pt idx="234">
                  <c:v>500000000</c:v>
                </c:pt>
                <c:pt idx="235">
                  <c:v>500000000</c:v>
                </c:pt>
                <c:pt idx="236">
                  <c:v>500000000</c:v>
                </c:pt>
                <c:pt idx="237">
                  <c:v>500000000</c:v>
                </c:pt>
                <c:pt idx="238">
                  <c:v>500000000</c:v>
                </c:pt>
                <c:pt idx="239">
                  <c:v>500000000</c:v>
                </c:pt>
                <c:pt idx="240">
                  <c:v>500000000</c:v>
                </c:pt>
                <c:pt idx="241">
                  <c:v>500000000</c:v>
                </c:pt>
                <c:pt idx="242">
                  <c:v>500000000</c:v>
                </c:pt>
                <c:pt idx="243">
                  <c:v>500000000</c:v>
                </c:pt>
                <c:pt idx="244">
                  <c:v>500000000</c:v>
                </c:pt>
                <c:pt idx="245">
                  <c:v>500000000</c:v>
                </c:pt>
                <c:pt idx="246">
                  <c:v>500000000</c:v>
                </c:pt>
                <c:pt idx="247">
                  <c:v>500000000</c:v>
                </c:pt>
                <c:pt idx="248">
                  <c:v>500000000</c:v>
                </c:pt>
                <c:pt idx="249">
                  <c:v>500000000</c:v>
                </c:pt>
                <c:pt idx="250">
                  <c:v>500000000</c:v>
                </c:pt>
                <c:pt idx="251">
                  <c:v>500000000</c:v>
                </c:pt>
                <c:pt idx="252">
                  <c:v>500000000</c:v>
                </c:pt>
                <c:pt idx="253">
                  <c:v>500000000</c:v>
                </c:pt>
                <c:pt idx="254">
                  <c:v>500000000</c:v>
                </c:pt>
                <c:pt idx="255">
                  <c:v>500000000</c:v>
                </c:pt>
                <c:pt idx="256">
                  <c:v>500000000</c:v>
                </c:pt>
                <c:pt idx="257">
                  <c:v>500000000</c:v>
                </c:pt>
                <c:pt idx="258">
                  <c:v>500000000</c:v>
                </c:pt>
                <c:pt idx="259">
                  <c:v>500000000</c:v>
                </c:pt>
                <c:pt idx="260">
                  <c:v>500000000</c:v>
                </c:pt>
                <c:pt idx="261">
                  <c:v>500000000</c:v>
                </c:pt>
                <c:pt idx="262">
                  <c:v>500000000</c:v>
                </c:pt>
                <c:pt idx="263">
                  <c:v>500000000</c:v>
                </c:pt>
                <c:pt idx="264">
                  <c:v>500000000</c:v>
                </c:pt>
                <c:pt idx="265">
                  <c:v>450000000</c:v>
                </c:pt>
                <c:pt idx="266">
                  <c:v>450000000</c:v>
                </c:pt>
                <c:pt idx="267">
                  <c:v>450000000</c:v>
                </c:pt>
                <c:pt idx="268">
                  <c:v>450000000</c:v>
                </c:pt>
                <c:pt idx="269">
                  <c:v>450000000</c:v>
                </c:pt>
                <c:pt idx="270">
                  <c:v>450000000</c:v>
                </c:pt>
                <c:pt idx="271">
                  <c:v>450000000</c:v>
                </c:pt>
                <c:pt idx="272">
                  <c:v>450000000</c:v>
                </c:pt>
                <c:pt idx="273">
                  <c:v>450000000</c:v>
                </c:pt>
                <c:pt idx="274">
                  <c:v>450000000</c:v>
                </c:pt>
                <c:pt idx="275">
                  <c:v>450000000</c:v>
                </c:pt>
                <c:pt idx="276">
                  <c:v>450000000</c:v>
                </c:pt>
                <c:pt idx="277">
                  <c:v>450000000</c:v>
                </c:pt>
                <c:pt idx="278">
                  <c:v>450000000</c:v>
                </c:pt>
                <c:pt idx="279">
                  <c:v>450000000</c:v>
                </c:pt>
                <c:pt idx="280">
                  <c:v>450000000</c:v>
                </c:pt>
                <c:pt idx="281">
                  <c:v>450000000</c:v>
                </c:pt>
                <c:pt idx="282">
                  <c:v>450000000</c:v>
                </c:pt>
                <c:pt idx="283">
                  <c:v>450000000</c:v>
                </c:pt>
                <c:pt idx="284">
                  <c:v>450000000</c:v>
                </c:pt>
                <c:pt idx="285">
                  <c:v>450000000</c:v>
                </c:pt>
                <c:pt idx="286">
                  <c:v>450000000</c:v>
                </c:pt>
                <c:pt idx="287">
                  <c:v>450000000</c:v>
                </c:pt>
                <c:pt idx="288">
                  <c:v>450000000</c:v>
                </c:pt>
                <c:pt idx="289">
                  <c:v>450000000</c:v>
                </c:pt>
                <c:pt idx="290">
                  <c:v>400000000</c:v>
                </c:pt>
                <c:pt idx="291">
                  <c:v>400000000</c:v>
                </c:pt>
                <c:pt idx="292">
                  <c:v>400000000</c:v>
                </c:pt>
                <c:pt idx="293">
                  <c:v>400000000</c:v>
                </c:pt>
                <c:pt idx="294">
                  <c:v>400000000</c:v>
                </c:pt>
                <c:pt idx="295">
                  <c:v>400000000</c:v>
                </c:pt>
                <c:pt idx="296">
                  <c:v>400000000</c:v>
                </c:pt>
                <c:pt idx="297">
                  <c:v>400000000</c:v>
                </c:pt>
                <c:pt idx="298">
                  <c:v>400000000</c:v>
                </c:pt>
                <c:pt idx="299">
                  <c:v>350000000</c:v>
                </c:pt>
                <c:pt idx="300">
                  <c:v>59995.444735832469</c:v>
                </c:pt>
                <c:pt idx="301">
                  <c:v>41535.876011367945</c:v>
                </c:pt>
                <c:pt idx="302">
                  <c:v>32864.127633651777</c:v>
                </c:pt>
                <c:pt idx="303">
                  <c:v>25537.332449677157</c:v>
                </c:pt>
                <c:pt idx="304">
                  <c:v>18650.183502379747</c:v>
                </c:pt>
                <c:pt idx="305">
                  <c:v>15288.040646228077</c:v>
                </c:pt>
                <c:pt idx="306">
                  <c:v>11960.174856607317</c:v>
                </c:pt>
                <c:pt idx="307">
                  <c:v>5375.2058023508598</c:v>
                </c:pt>
                <c:pt idx="308">
                  <c:v>-1147.2815916131276</c:v>
                </c:pt>
                <c:pt idx="309">
                  <c:v>-7629.6350465909236</c:v>
                </c:pt>
                <c:pt idx="310">
                  <c:v>-14084.702969682192</c:v>
                </c:pt>
                <c:pt idx="311">
                  <c:v>-17304.600266752972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17952"/>
        <c:axId val="159919488"/>
      </c:lineChart>
      <c:dateAx>
        <c:axId val="15991795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one"/>
        <c:crossAx val="159919488"/>
        <c:crosses val="autoZero"/>
        <c:auto val="0"/>
        <c:lblOffset val="100"/>
        <c:baseTimeUnit val="days"/>
        <c:majorUnit val="688"/>
        <c:majorTimeUnit val="years"/>
      </c:dateAx>
      <c:valAx>
        <c:axId val="159919488"/>
        <c:scaling>
          <c:orientation val="minMax"/>
        </c:scaling>
        <c:delete val="0"/>
        <c:axPos val="r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5991795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0.96574</cdr:x>
      <cdr:y>0.13583</cdr:y>
    </cdr:from>
    <cdr:to>
      <cdr:x>0.96574</cdr:x>
      <cdr:y>0.79922</cdr:y>
    </cdr:to>
    <cdr:cxnSp macro="">
      <cdr:nvCxnSpPr>
        <cdr:cNvPr id="3" name="Gerade Verbindung 2"/>
        <cdr:cNvCxnSpPr/>
      </cdr:nvCxnSpPr>
      <cdr:spPr>
        <a:xfrm xmlns:a="http://schemas.openxmlformats.org/drawingml/2006/main" flipH="1">
          <a:off x="8973409" y="815340"/>
          <a:ext cx="0" cy="3982151"/>
        </a:xfrm>
        <a:prstGeom xmlns:a="http://schemas.openxmlformats.org/drawingml/2006/main" prst="line">
          <a:avLst/>
        </a:prstGeom>
        <a:ln xmlns:a="http://schemas.openxmlformats.org/drawingml/2006/main" w="31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0.84715</cdr:x>
      <cdr:y>0.10028</cdr:y>
    </cdr:from>
    <cdr:to>
      <cdr:x>0.9923</cdr:x>
      <cdr:y>0.1663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7871460" y="601980"/>
          <a:ext cx="1348740" cy="396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17.500.000.000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723122</xdr:colOff>
      <xdr:row>41</xdr:row>
      <xdr:rowOff>96339</xdr:rowOff>
    </xdr:from>
    <xdr:to>
      <xdr:col>15</xdr:col>
      <xdr:colOff>171060</xdr:colOff>
      <xdr:row>75</xdr:row>
      <xdr:rowOff>161731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0.00294</cdr:x>
      <cdr:y>0.85871</cdr:y>
    </cdr:from>
    <cdr:to>
      <cdr:x>0.87354</cdr:x>
      <cdr:y>0.91687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27474" y="5050453"/>
          <a:ext cx="8136812" cy="342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/>
            <a:t>      </a:t>
          </a:r>
          <a:r>
            <a:rPr lang="de-DE" sz="800"/>
            <a:t> </a:t>
          </a:r>
          <a:r>
            <a:rPr lang="de-DE" sz="1000"/>
            <a:t>1                2               </a:t>
          </a:r>
          <a:r>
            <a:rPr lang="de-DE" sz="800"/>
            <a:t>  </a:t>
          </a:r>
          <a:r>
            <a:rPr lang="de-DE" sz="1000"/>
            <a:t>3               </a:t>
          </a:r>
          <a:r>
            <a:rPr lang="de-DE" sz="800"/>
            <a:t>  </a:t>
          </a:r>
          <a:r>
            <a:rPr lang="de-DE" sz="1000"/>
            <a:t>4              </a:t>
          </a:r>
          <a:r>
            <a:rPr lang="de-DE" sz="800"/>
            <a:t>   </a:t>
          </a:r>
          <a:r>
            <a:rPr lang="de-DE" sz="1000"/>
            <a:t>5              </a:t>
          </a:r>
          <a:r>
            <a:rPr lang="de-DE" sz="800"/>
            <a:t>   </a:t>
          </a:r>
          <a:r>
            <a:rPr lang="de-DE" sz="1000"/>
            <a:t>6              </a:t>
          </a:r>
          <a:r>
            <a:rPr lang="de-DE" sz="800"/>
            <a:t>   </a:t>
          </a:r>
          <a:r>
            <a:rPr lang="de-DE" sz="1000"/>
            <a:t>7                8                </a:t>
          </a:r>
          <a:r>
            <a:rPr lang="de-DE" sz="800"/>
            <a:t> </a:t>
          </a:r>
          <a:r>
            <a:rPr lang="de-DE" sz="1000"/>
            <a:t>9             </a:t>
          </a:r>
          <a:r>
            <a:rPr lang="de-DE" sz="1200"/>
            <a:t>  </a:t>
          </a:r>
          <a:r>
            <a:rPr lang="de-DE" sz="1000"/>
            <a:t>10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0.04184</cdr:x>
      <cdr:y>0.85881</cdr:y>
    </cdr:from>
    <cdr:to>
      <cdr:x>0.94728</cdr:x>
      <cdr:y>0.94041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88776" y="5155162"/>
          <a:ext cx="8413102" cy="489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numCol="10" rtlCol="0">
          <a:noAutofit/>
        </a:bodyPr>
        <a:lstStyle xmlns:a="http://schemas.openxmlformats.org/drawingml/2006/main"/>
        <a:p xmlns:a="http://schemas.openxmlformats.org/drawingml/2006/main">
          <a:r>
            <a:rPr lang="de-DE" sz="1000"/>
            <a:t>1	2	3	4	5	6	7	8	9	10</a:t>
          </a:r>
        </a:p>
      </cdr:txBody>
    </cdr:sp>
  </cdr:relSizeAnchor>
</c:userShape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anymed">
  <a:themeElements>
    <a:clrScheme name="Ganymed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Ganymed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Ganym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35000"/>
                <a:satMod val="150000"/>
              </a:schemeClr>
            </a:gs>
            <a:gs pos="45000">
              <a:schemeClr val="phClr">
                <a:shade val="68000"/>
                <a:satMod val="15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800"/>
                <a:satMod val="150000"/>
              </a:schemeClr>
              <a:schemeClr val="phClr">
                <a:tint val="80000"/>
                <a:satMod val="150000"/>
              </a:schemeClr>
            </a:duotone>
          </a:blip>
          <a:tile tx="0" ty="0" sx="75000" sy="7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hop.manager-magazin.de/go/see!MMONspv4-mmissue?year=2007%20(obsolet)" TargetMode="External"/><Relationship Id="rId1" Type="http://schemas.openxmlformats.org/officeDocument/2006/relationships/hyperlink" Target="http://www.diw.de/documents/vortragsdokumente/220/diw_01.c.388794.de/v_2011_grabka_einkommensverteilung_paderborn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="90" zoomScaleNormal="90" workbookViewId="0">
      <selection activeCell="B9" sqref="B9"/>
    </sheetView>
  </sheetViews>
  <sheetFormatPr baseColWidth="10" defaultColWidth="9.1796875" defaultRowHeight="13.8" x14ac:dyDescent="0.25"/>
  <cols>
    <col min="2" max="2" width="24.26953125" customWidth="1"/>
    <col min="3" max="3" width="18.26953125" customWidth="1"/>
    <col min="4" max="10" width="15" customWidth="1"/>
    <col min="11" max="11" width="18.81640625" customWidth="1"/>
    <col min="12" max="12" width="15" customWidth="1"/>
  </cols>
  <sheetData>
    <row r="1" spans="1:12" ht="22.2" x14ac:dyDescent="0.35">
      <c r="B1" s="30" t="s">
        <v>608</v>
      </c>
    </row>
    <row r="2" spans="1:12" ht="14.4" thickBot="1" x14ac:dyDescent="0.3">
      <c r="B2" s="35" t="s">
        <v>5</v>
      </c>
      <c r="C2" s="35" t="s">
        <v>6</v>
      </c>
      <c r="D2" s="35" t="s">
        <v>0</v>
      </c>
      <c r="E2" s="35"/>
      <c r="F2" s="35" t="s">
        <v>8</v>
      </c>
      <c r="G2" s="35"/>
      <c r="H2" s="35" t="s">
        <v>10</v>
      </c>
      <c r="I2" s="35"/>
      <c r="J2" s="35" t="s">
        <v>610</v>
      </c>
    </row>
    <row r="3" spans="1:12" x14ac:dyDescent="0.25">
      <c r="D3" t="s">
        <v>1</v>
      </c>
      <c r="F3" t="s">
        <v>9</v>
      </c>
      <c r="J3" t="s">
        <v>9</v>
      </c>
    </row>
    <row r="4" spans="1:12" x14ac:dyDescent="0.25">
      <c r="B4" s="37">
        <v>8055</v>
      </c>
      <c r="C4" s="37">
        <v>1417</v>
      </c>
      <c r="D4" s="37">
        <v>6638</v>
      </c>
      <c r="E4" s="37"/>
      <c r="F4" s="37">
        <v>88034</v>
      </c>
      <c r="G4" s="1"/>
      <c r="H4" s="36">
        <f>D4/F4*1000000000</f>
        <v>75402685.326123998</v>
      </c>
      <c r="J4" s="37">
        <v>15288</v>
      </c>
    </row>
    <row r="5" spans="1:12" x14ac:dyDescent="0.25">
      <c r="A5" s="39" t="s">
        <v>609</v>
      </c>
      <c r="D5" s="36">
        <f>F5*H5/1000000000</f>
        <v>6012.7222000000002</v>
      </c>
      <c r="F5" s="37">
        <v>88034</v>
      </c>
      <c r="H5" s="37">
        <v>68300000</v>
      </c>
    </row>
    <row r="6" spans="1:12" x14ac:dyDescent="0.25">
      <c r="B6" s="32" t="s">
        <v>4</v>
      </c>
      <c r="C6" s="32"/>
      <c r="D6" s="32"/>
      <c r="E6" s="32"/>
      <c r="F6" s="32" t="s">
        <v>7</v>
      </c>
    </row>
    <row r="7" spans="1:12" x14ac:dyDescent="0.25">
      <c r="B7" s="32" t="s">
        <v>2</v>
      </c>
    </row>
    <row r="8" spans="1:12" x14ac:dyDescent="0.25">
      <c r="B8" s="59" t="s">
        <v>3</v>
      </c>
    </row>
    <row r="11" spans="1:12" ht="20.399999999999999" thickBot="1" x14ac:dyDescent="0.4">
      <c r="B11" s="33" t="s">
        <v>11</v>
      </c>
      <c r="C11" s="33"/>
      <c r="D11" s="33"/>
      <c r="E11" s="33"/>
      <c r="F11" s="33"/>
      <c r="G11" s="33"/>
      <c r="H11" s="35" t="s">
        <v>12</v>
      </c>
      <c r="L11" s="34" t="s">
        <v>13</v>
      </c>
    </row>
    <row r="12" spans="1:12" ht="17.399999999999999" thickTop="1" thickBot="1" x14ac:dyDescent="0.3">
      <c r="A12" s="34" t="s">
        <v>604</v>
      </c>
      <c r="B12" s="34">
        <v>1</v>
      </c>
      <c r="C12" s="34">
        <v>2</v>
      </c>
      <c r="D12" s="34">
        <v>3</v>
      </c>
      <c r="E12" s="34">
        <v>4</v>
      </c>
      <c r="F12" s="34">
        <v>5</v>
      </c>
      <c r="G12" s="34">
        <v>6</v>
      </c>
      <c r="H12" s="34">
        <v>7</v>
      </c>
      <c r="I12" s="34">
        <v>8</v>
      </c>
      <c r="J12" s="34">
        <v>9</v>
      </c>
      <c r="K12" s="34">
        <v>10</v>
      </c>
    </row>
    <row r="13" spans="1:12" ht="14.4" thickTop="1" x14ac:dyDescent="0.25">
      <c r="B13" s="38">
        <v>-1.6</v>
      </c>
      <c r="C13" s="38">
        <v>0</v>
      </c>
      <c r="D13" s="38">
        <v>0</v>
      </c>
      <c r="E13" s="38">
        <v>0.4</v>
      </c>
      <c r="F13" s="38">
        <v>1.2</v>
      </c>
      <c r="G13" s="38">
        <v>2.8</v>
      </c>
      <c r="H13" s="38">
        <v>6</v>
      </c>
      <c r="I13" s="38">
        <v>11.1</v>
      </c>
      <c r="J13" s="38">
        <v>19</v>
      </c>
      <c r="K13" s="38">
        <v>61.1</v>
      </c>
    </row>
    <row r="14" spans="1:12" ht="14.4" thickBot="1" x14ac:dyDescent="0.3">
      <c r="B14" s="35" t="s">
        <v>14</v>
      </c>
      <c r="L14" t="s">
        <v>15</v>
      </c>
    </row>
    <row r="15" spans="1:12" x14ac:dyDescent="0.25">
      <c r="B15" s="36">
        <f>$F$4*B13/10</f>
        <v>-14085.439999999999</v>
      </c>
      <c r="C15" s="36">
        <f t="shared" ref="C15:K15" si="0">$F$4*C13/10</f>
        <v>0</v>
      </c>
      <c r="D15" s="36">
        <f t="shared" si="0"/>
        <v>0</v>
      </c>
      <c r="E15" s="36">
        <f t="shared" si="0"/>
        <v>3521.3599999999997</v>
      </c>
      <c r="F15" s="36">
        <f t="shared" si="0"/>
        <v>10564.08</v>
      </c>
      <c r="G15" s="36">
        <f t="shared" si="0"/>
        <v>24649.519999999997</v>
      </c>
      <c r="H15" s="36">
        <f t="shared" si="0"/>
        <v>52820.4</v>
      </c>
      <c r="I15" s="36">
        <f t="shared" si="0"/>
        <v>97717.74</v>
      </c>
      <c r="J15" s="36">
        <f t="shared" si="0"/>
        <v>167264.6</v>
      </c>
      <c r="K15" s="36">
        <f t="shared" si="0"/>
        <v>537887.74</v>
      </c>
      <c r="L15" s="36">
        <f>SUM(B15:K15)/10</f>
        <v>88034</v>
      </c>
    </row>
    <row r="16" spans="1:12" ht="14.4" thickBot="1" x14ac:dyDescent="0.3">
      <c r="B16" s="35" t="s">
        <v>1</v>
      </c>
    </row>
    <row r="17" spans="2:12" x14ac:dyDescent="0.25">
      <c r="B17" s="36">
        <f>$D$4*B13/100</f>
        <v>-106.20800000000001</v>
      </c>
      <c r="C17" s="36">
        <f t="shared" ref="C17:K17" si="1">$D$4*C13/100</f>
        <v>0</v>
      </c>
      <c r="D17" s="36">
        <f t="shared" si="1"/>
        <v>0</v>
      </c>
      <c r="E17" s="36">
        <f t="shared" si="1"/>
        <v>26.552000000000003</v>
      </c>
      <c r="F17" s="36">
        <f t="shared" si="1"/>
        <v>79.655999999999992</v>
      </c>
      <c r="G17" s="36">
        <f t="shared" si="1"/>
        <v>185.86399999999998</v>
      </c>
      <c r="H17" s="36">
        <f t="shared" si="1"/>
        <v>398.28</v>
      </c>
      <c r="I17" s="36">
        <f t="shared" si="1"/>
        <v>736.81799999999998</v>
      </c>
      <c r="J17" s="36">
        <f t="shared" si="1"/>
        <v>1261.22</v>
      </c>
      <c r="K17" s="36">
        <f t="shared" si="1"/>
        <v>4055.8179999999998</v>
      </c>
      <c r="L17" s="36">
        <f>SUM(B17:K17)</f>
        <v>6638</v>
      </c>
    </row>
    <row r="18" spans="2:12" ht="14.4" thickBot="1" x14ac:dyDescent="0.3">
      <c r="B18" s="35" t="s">
        <v>15</v>
      </c>
      <c r="L18" t="s">
        <v>1</v>
      </c>
    </row>
    <row r="19" spans="2:12" x14ac:dyDescent="0.25">
      <c r="B19" s="36">
        <f>B17/$H$4*10*1000000000</f>
        <v>-14085.440000000002</v>
      </c>
      <c r="C19" s="36">
        <f t="shared" ref="C19:J19" si="2">C17/$H$4*10*1000000000</f>
        <v>0</v>
      </c>
      <c r="D19" s="36">
        <f t="shared" si="2"/>
        <v>0</v>
      </c>
      <c r="E19" s="36">
        <f t="shared" si="2"/>
        <v>3521.3600000000006</v>
      </c>
      <c r="F19" s="36">
        <f t="shared" si="2"/>
        <v>10564.08</v>
      </c>
      <c r="G19" s="36">
        <f t="shared" si="2"/>
        <v>24649.519999999997</v>
      </c>
      <c r="H19" s="36">
        <f t="shared" si="2"/>
        <v>52820.4</v>
      </c>
      <c r="I19" s="36">
        <f t="shared" si="2"/>
        <v>97717.739999999991</v>
      </c>
      <c r="J19" s="36">
        <f t="shared" si="2"/>
        <v>167264.6</v>
      </c>
      <c r="K19" s="36">
        <f>K17/$H$4*10*1000000000</f>
        <v>537887.74</v>
      </c>
      <c r="L19" s="36">
        <f>SUM(B19:K19)*H4/10/1000000000</f>
        <v>6638</v>
      </c>
    </row>
    <row r="24" spans="2:12" ht="22.2" x14ac:dyDescent="0.35">
      <c r="B24" s="30" t="s">
        <v>605</v>
      </c>
      <c r="K24" s="32" t="s">
        <v>606</v>
      </c>
    </row>
    <row r="25" spans="2:12" x14ac:dyDescent="0.25"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17500000000</v>
      </c>
    </row>
    <row r="26" spans="2:12" x14ac:dyDescent="0.25">
      <c r="B26" s="28" t="s">
        <v>29</v>
      </c>
    </row>
    <row r="27" spans="2:12" x14ac:dyDescent="0.25">
      <c r="B27" s="28" t="s">
        <v>30</v>
      </c>
    </row>
    <row r="28" spans="2:12" x14ac:dyDescent="0.25">
      <c r="B28" s="28" t="s">
        <v>630</v>
      </c>
    </row>
    <row r="29" spans="2:12" x14ac:dyDescent="0.25">
      <c r="B29" s="31" t="s">
        <v>607</v>
      </c>
      <c r="C29" s="31"/>
    </row>
    <row r="30" spans="2:12" x14ac:dyDescent="0.25"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f>K25/1000</f>
        <v>17500000</v>
      </c>
    </row>
  </sheetData>
  <hyperlinks>
    <hyperlink ref="B8" r:id="rId1"/>
    <hyperlink ref="B28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10"/>
  <sheetViews>
    <sheetView zoomScale="90" zoomScaleNormal="90" workbookViewId="0">
      <selection activeCell="A5" sqref="A5"/>
    </sheetView>
  </sheetViews>
  <sheetFormatPr baseColWidth="10" defaultRowHeight="13.2" x14ac:dyDescent="0.25"/>
  <cols>
    <col min="1" max="1" width="20" style="2" customWidth="1"/>
    <col min="2" max="3" width="20.6328125" style="2" customWidth="1"/>
    <col min="4" max="4" width="20.08984375" style="2" customWidth="1"/>
    <col min="5" max="8" width="15.7265625" style="2" customWidth="1"/>
    <col min="9" max="9" width="11.1796875" style="2" customWidth="1"/>
    <col min="10" max="10" width="15.7265625" style="2" customWidth="1"/>
    <col min="11" max="260" width="10.90625" style="2"/>
    <col min="261" max="261" width="19.08984375" style="2" customWidth="1"/>
    <col min="262" max="262" width="11.90625" style="2" customWidth="1"/>
    <col min="263" max="263" width="12" style="2" bestFit="1" customWidth="1"/>
    <col min="264" max="264" width="13.453125" style="2" bestFit="1" customWidth="1"/>
    <col min="265" max="266" width="15.08984375" style="2" customWidth="1"/>
    <col min="267" max="516" width="10.90625" style="2"/>
    <col min="517" max="517" width="19.08984375" style="2" customWidth="1"/>
    <col min="518" max="518" width="11.90625" style="2" customWidth="1"/>
    <col min="519" max="519" width="12" style="2" bestFit="1" customWidth="1"/>
    <col min="520" max="520" width="13.453125" style="2" bestFit="1" customWidth="1"/>
    <col min="521" max="522" width="15.08984375" style="2" customWidth="1"/>
    <col min="523" max="772" width="10.90625" style="2"/>
    <col min="773" max="773" width="19.08984375" style="2" customWidth="1"/>
    <col min="774" max="774" width="11.90625" style="2" customWidth="1"/>
    <col min="775" max="775" width="12" style="2" bestFit="1" customWidth="1"/>
    <col min="776" max="776" width="13.453125" style="2" bestFit="1" customWidth="1"/>
    <col min="777" max="778" width="15.08984375" style="2" customWidth="1"/>
    <col min="779" max="1028" width="10.90625" style="2"/>
    <col min="1029" max="1029" width="19.08984375" style="2" customWidth="1"/>
    <col min="1030" max="1030" width="11.90625" style="2" customWidth="1"/>
    <col min="1031" max="1031" width="12" style="2" bestFit="1" customWidth="1"/>
    <col min="1032" max="1032" width="13.453125" style="2" bestFit="1" customWidth="1"/>
    <col min="1033" max="1034" width="15.08984375" style="2" customWidth="1"/>
    <col min="1035" max="1284" width="10.90625" style="2"/>
    <col min="1285" max="1285" width="19.08984375" style="2" customWidth="1"/>
    <col min="1286" max="1286" width="11.90625" style="2" customWidth="1"/>
    <col min="1287" max="1287" width="12" style="2" bestFit="1" customWidth="1"/>
    <col min="1288" max="1288" width="13.453125" style="2" bestFit="1" customWidth="1"/>
    <col min="1289" max="1290" width="15.08984375" style="2" customWidth="1"/>
    <col min="1291" max="1540" width="10.90625" style="2"/>
    <col min="1541" max="1541" width="19.08984375" style="2" customWidth="1"/>
    <col min="1542" max="1542" width="11.90625" style="2" customWidth="1"/>
    <col min="1543" max="1543" width="12" style="2" bestFit="1" customWidth="1"/>
    <col min="1544" max="1544" width="13.453125" style="2" bestFit="1" customWidth="1"/>
    <col min="1545" max="1546" width="15.08984375" style="2" customWidth="1"/>
    <col min="1547" max="1796" width="10.90625" style="2"/>
    <col min="1797" max="1797" width="19.08984375" style="2" customWidth="1"/>
    <col min="1798" max="1798" width="11.90625" style="2" customWidth="1"/>
    <col min="1799" max="1799" width="12" style="2" bestFit="1" customWidth="1"/>
    <col min="1800" max="1800" width="13.453125" style="2" bestFit="1" customWidth="1"/>
    <col min="1801" max="1802" width="15.08984375" style="2" customWidth="1"/>
    <col min="1803" max="2052" width="10.90625" style="2"/>
    <col min="2053" max="2053" width="19.08984375" style="2" customWidth="1"/>
    <col min="2054" max="2054" width="11.90625" style="2" customWidth="1"/>
    <col min="2055" max="2055" width="12" style="2" bestFit="1" customWidth="1"/>
    <col min="2056" max="2056" width="13.453125" style="2" bestFit="1" customWidth="1"/>
    <col min="2057" max="2058" width="15.08984375" style="2" customWidth="1"/>
    <col min="2059" max="2308" width="10.90625" style="2"/>
    <col min="2309" max="2309" width="19.08984375" style="2" customWidth="1"/>
    <col min="2310" max="2310" width="11.90625" style="2" customWidth="1"/>
    <col min="2311" max="2311" width="12" style="2" bestFit="1" customWidth="1"/>
    <col min="2312" max="2312" width="13.453125" style="2" bestFit="1" customWidth="1"/>
    <col min="2313" max="2314" width="15.08984375" style="2" customWidth="1"/>
    <col min="2315" max="2564" width="10.90625" style="2"/>
    <col min="2565" max="2565" width="19.08984375" style="2" customWidth="1"/>
    <col min="2566" max="2566" width="11.90625" style="2" customWidth="1"/>
    <col min="2567" max="2567" width="12" style="2" bestFit="1" customWidth="1"/>
    <col min="2568" max="2568" width="13.453125" style="2" bestFit="1" customWidth="1"/>
    <col min="2569" max="2570" width="15.08984375" style="2" customWidth="1"/>
    <col min="2571" max="2820" width="10.90625" style="2"/>
    <col min="2821" max="2821" width="19.08984375" style="2" customWidth="1"/>
    <col min="2822" max="2822" width="11.90625" style="2" customWidth="1"/>
    <col min="2823" max="2823" width="12" style="2" bestFit="1" customWidth="1"/>
    <col min="2824" max="2824" width="13.453125" style="2" bestFit="1" customWidth="1"/>
    <col min="2825" max="2826" width="15.08984375" style="2" customWidth="1"/>
    <col min="2827" max="3076" width="10.90625" style="2"/>
    <col min="3077" max="3077" width="19.08984375" style="2" customWidth="1"/>
    <col min="3078" max="3078" width="11.90625" style="2" customWidth="1"/>
    <col min="3079" max="3079" width="12" style="2" bestFit="1" customWidth="1"/>
    <col min="3080" max="3080" width="13.453125" style="2" bestFit="1" customWidth="1"/>
    <col min="3081" max="3082" width="15.08984375" style="2" customWidth="1"/>
    <col min="3083" max="3332" width="10.90625" style="2"/>
    <col min="3333" max="3333" width="19.08984375" style="2" customWidth="1"/>
    <col min="3334" max="3334" width="11.90625" style="2" customWidth="1"/>
    <col min="3335" max="3335" width="12" style="2" bestFit="1" customWidth="1"/>
    <col min="3336" max="3336" width="13.453125" style="2" bestFit="1" customWidth="1"/>
    <col min="3337" max="3338" width="15.08984375" style="2" customWidth="1"/>
    <col min="3339" max="3588" width="10.90625" style="2"/>
    <col min="3589" max="3589" width="19.08984375" style="2" customWidth="1"/>
    <col min="3590" max="3590" width="11.90625" style="2" customWidth="1"/>
    <col min="3591" max="3591" width="12" style="2" bestFit="1" customWidth="1"/>
    <col min="3592" max="3592" width="13.453125" style="2" bestFit="1" customWidth="1"/>
    <col min="3593" max="3594" width="15.08984375" style="2" customWidth="1"/>
    <col min="3595" max="3844" width="10.90625" style="2"/>
    <col min="3845" max="3845" width="19.08984375" style="2" customWidth="1"/>
    <col min="3846" max="3846" width="11.90625" style="2" customWidth="1"/>
    <col min="3847" max="3847" width="12" style="2" bestFit="1" customWidth="1"/>
    <col min="3848" max="3848" width="13.453125" style="2" bestFit="1" customWidth="1"/>
    <col min="3849" max="3850" width="15.08984375" style="2" customWidth="1"/>
    <col min="3851" max="4100" width="10.90625" style="2"/>
    <col min="4101" max="4101" width="19.08984375" style="2" customWidth="1"/>
    <col min="4102" max="4102" width="11.90625" style="2" customWidth="1"/>
    <col min="4103" max="4103" width="12" style="2" bestFit="1" customWidth="1"/>
    <col min="4104" max="4104" width="13.453125" style="2" bestFit="1" customWidth="1"/>
    <col min="4105" max="4106" width="15.08984375" style="2" customWidth="1"/>
    <col min="4107" max="4356" width="10.90625" style="2"/>
    <col min="4357" max="4357" width="19.08984375" style="2" customWidth="1"/>
    <col min="4358" max="4358" width="11.90625" style="2" customWidth="1"/>
    <col min="4359" max="4359" width="12" style="2" bestFit="1" customWidth="1"/>
    <col min="4360" max="4360" width="13.453125" style="2" bestFit="1" customWidth="1"/>
    <col min="4361" max="4362" width="15.08984375" style="2" customWidth="1"/>
    <col min="4363" max="4612" width="10.90625" style="2"/>
    <col min="4613" max="4613" width="19.08984375" style="2" customWidth="1"/>
    <col min="4614" max="4614" width="11.90625" style="2" customWidth="1"/>
    <col min="4615" max="4615" width="12" style="2" bestFit="1" customWidth="1"/>
    <col min="4616" max="4616" width="13.453125" style="2" bestFit="1" customWidth="1"/>
    <col min="4617" max="4618" width="15.08984375" style="2" customWidth="1"/>
    <col min="4619" max="4868" width="10.90625" style="2"/>
    <col min="4869" max="4869" width="19.08984375" style="2" customWidth="1"/>
    <col min="4870" max="4870" width="11.90625" style="2" customWidth="1"/>
    <col min="4871" max="4871" width="12" style="2" bestFit="1" customWidth="1"/>
    <col min="4872" max="4872" width="13.453125" style="2" bestFit="1" customWidth="1"/>
    <col min="4873" max="4874" width="15.08984375" style="2" customWidth="1"/>
    <col min="4875" max="5124" width="10.90625" style="2"/>
    <col min="5125" max="5125" width="19.08984375" style="2" customWidth="1"/>
    <col min="5126" max="5126" width="11.90625" style="2" customWidth="1"/>
    <col min="5127" max="5127" width="12" style="2" bestFit="1" customWidth="1"/>
    <col min="5128" max="5128" width="13.453125" style="2" bestFit="1" customWidth="1"/>
    <col min="5129" max="5130" width="15.08984375" style="2" customWidth="1"/>
    <col min="5131" max="5380" width="10.90625" style="2"/>
    <col min="5381" max="5381" width="19.08984375" style="2" customWidth="1"/>
    <col min="5382" max="5382" width="11.90625" style="2" customWidth="1"/>
    <col min="5383" max="5383" width="12" style="2" bestFit="1" customWidth="1"/>
    <col min="5384" max="5384" width="13.453125" style="2" bestFit="1" customWidth="1"/>
    <col min="5385" max="5386" width="15.08984375" style="2" customWidth="1"/>
    <col min="5387" max="5636" width="10.90625" style="2"/>
    <col min="5637" max="5637" width="19.08984375" style="2" customWidth="1"/>
    <col min="5638" max="5638" width="11.90625" style="2" customWidth="1"/>
    <col min="5639" max="5639" width="12" style="2" bestFit="1" customWidth="1"/>
    <col min="5640" max="5640" width="13.453125" style="2" bestFit="1" customWidth="1"/>
    <col min="5641" max="5642" width="15.08984375" style="2" customWidth="1"/>
    <col min="5643" max="5892" width="10.90625" style="2"/>
    <col min="5893" max="5893" width="19.08984375" style="2" customWidth="1"/>
    <col min="5894" max="5894" width="11.90625" style="2" customWidth="1"/>
    <col min="5895" max="5895" width="12" style="2" bestFit="1" customWidth="1"/>
    <col min="5896" max="5896" width="13.453125" style="2" bestFit="1" customWidth="1"/>
    <col min="5897" max="5898" width="15.08984375" style="2" customWidth="1"/>
    <col min="5899" max="6148" width="10.90625" style="2"/>
    <col min="6149" max="6149" width="19.08984375" style="2" customWidth="1"/>
    <col min="6150" max="6150" width="11.90625" style="2" customWidth="1"/>
    <col min="6151" max="6151" width="12" style="2" bestFit="1" customWidth="1"/>
    <col min="6152" max="6152" width="13.453125" style="2" bestFit="1" customWidth="1"/>
    <col min="6153" max="6154" width="15.08984375" style="2" customWidth="1"/>
    <col min="6155" max="6404" width="10.90625" style="2"/>
    <col min="6405" max="6405" width="19.08984375" style="2" customWidth="1"/>
    <col min="6406" max="6406" width="11.90625" style="2" customWidth="1"/>
    <col min="6407" max="6407" width="12" style="2" bestFit="1" customWidth="1"/>
    <col min="6408" max="6408" width="13.453125" style="2" bestFit="1" customWidth="1"/>
    <col min="6409" max="6410" width="15.08984375" style="2" customWidth="1"/>
    <col min="6411" max="6660" width="10.90625" style="2"/>
    <col min="6661" max="6661" width="19.08984375" style="2" customWidth="1"/>
    <col min="6662" max="6662" width="11.90625" style="2" customWidth="1"/>
    <col min="6663" max="6663" width="12" style="2" bestFit="1" customWidth="1"/>
    <col min="6664" max="6664" width="13.453125" style="2" bestFit="1" customWidth="1"/>
    <col min="6665" max="6666" width="15.08984375" style="2" customWidth="1"/>
    <col min="6667" max="6916" width="10.90625" style="2"/>
    <col min="6917" max="6917" width="19.08984375" style="2" customWidth="1"/>
    <col min="6918" max="6918" width="11.90625" style="2" customWidth="1"/>
    <col min="6919" max="6919" width="12" style="2" bestFit="1" customWidth="1"/>
    <col min="6920" max="6920" width="13.453125" style="2" bestFit="1" customWidth="1"/>
    <col min="6921" max="6922" width="15.08984375" style="2" customWidth="1"/>
    <col min="6923" max="7172" width="10.90625" style="2"/>
    <col min="7173" max="7173" width="19.08984375" style="2" customWidth="1"/>
    <col min="7174" max="7174" width="11.90625" style="2" customWidth="1"/>
    <col min="7175" max="7175" width="12" style="2" bestFit="1" customWidth="1"/>
    <col min="7176" max="7176" width="13.453125" style="2" bestFit="1" customWidth="1"/>
    <col min="7177" max="7178" width="15.08984375" style="2" customWidth="1"/>
    <col min="7179" max="7428" width="10.90625" style="2"/>
    <col min="7429" max="7429" width="19.08984375" style="2" customWidth="1"/>
    <col min="7430" max="7430" width="11.90625" style="2" customWidth="1"/>
    <col min="7431" max="7431" width="12" style="2" bestFit="1" customWidth="1"/>
    <col min="7432" max="7432" width="13.453125" style="2" bestFit="1" customWidth="1"/>
    <col min="7433" max="7434" width="15.08984375" style="2" customWidth="1"/>
    <col min="7435" max="7684" width="10.90625" style="2"/>
    <col min="7685" max="7685" width="19.08984375" style="2" customWidth="1"/>
    <col min="7686" max="7686" width="11.90625" style="2" customWidth="1"/>
    <col min="7687" max="7687" width="12" style="2" bestFit="1" customWidth="1"/>
    <col min="7688" max="7688" width="13.453125" style="2" bestFit="1" customWidth="1"/>
    <col min="7689" max="7690" width="15.08984375" style="2" customWidth="1"/>
    <col min="7691" max="7940" width="10.90625" style="2"/>
    <col min="7941" max="7941" width="19.08984375" style="2" customWidth="1"/>
    <col min="7942" max="7942" width="11.90625" style="2" customWidth="1"/>
    <col min="7943" max="7943" width="12" style="2" bestFit="1" customWidth="1"/>
    <col min="7944" max="7944" width="13.453125" style="2" bestFit="1" customWidth="1"/>
    <col min="7945" max="7946" width="15.08984375" style="2" customWidth="1"/>
    <col min="7947" max="8196" width="10.90625" style="2"/>
    <col min="8197" max="8197" width="19.08984375" style="2" customWidth="1"/>
    <col min="8198" max="8198" width="11.90625" style="2" customWidth="1"/>
    <col min="8199" max="8199" width="12" style="2" bestFit="1" customWidth="1"/>
    <col min="8200" max="8200" width="13.453125" style="2" bestFit="1" customWidth="1"/>
    <col min="8201" max="8202" width="15.08984375" style="2" customWidth="1"/>
    <col min="8203" max="8452" width="10.90625" style="2"/>
    <col min="8453" max="8453" width="19.08984375" style="2" customWidth="1"/>
    <col min="8454" max="8454" width="11.90625" style="2" customWidth="1"/>
    <col min="8455" max="8455" width="12" style="2" bestFit="1" customWidth="1"/>
    <col min="8456" max="8456" width="13.453125" style="2" bestFit="1" customWidth="1"/>
    <col min="8457" max="8458" width="15.08984375" style="2" customWidth="1"/>
    <col min="8459" max="8708" width="10.90625" style="2"/>
    <col min="8709" max="8709" width="19.08984375" style="2" customWidth="1"/>
    <col min="8710" max="8710" width="11.90625" style="2" customWidth="1"/>
    <col min="8711" max="8711" width="12" style="2" bestFit="1" customWidth="1"/>
    <col min="8712" max="8712" width="13.453125" style="2" bestFit="1" customWidth="1"/>
    <col min="8713" max="8714" width="15.08984375" style="2" customWidth="1"/>
    <col min="8715" max="8964" width="10.90625" style="2"/>
    <col min="8965" max="8965" width="19.08984375" style="2" customWidth="1"/>
    <col min="8966" max="8966" width="11.90625" style="2" customWidth="1"/>
    <col min="8967" max="8967" width="12" style="2" bestFit="1" customWidth="1"/>
    <col min="8968" max="8968" width="13.453125" style="2" bestFit="1" customWidth="1"/>
    <col min="8969" max="8970" width="15.08984375" style="2" customWidth="1"/>
    <col min="8971" max="9220" width="10.90625" style="2"/>
    <col min="9221" max="9221" width="19.08984375" style="2" customWidth="1"/>
    <col min="9222" max="9222" width="11.90625" style="2" customWidth="1"/>
    <col min="9223" max="9223" width="12" style="2" bestFit="1" customWidth="1"/>
    <col min="9224" max="9224" width="13.453125" style="2" bestFit="1" customWidth="1"/>
    <col min="9225" max="9226" width="15.08984375" style="2" customWidth="1"/>
    <col min="9227" max="9476" width="10.90625" style="2"/>
    <col min="9477" max="9477" width="19.08984375" style="2" customWidth="1"/>
    <col min="9478" max="9478" width="11.90625" style="2" customWidth="1"/>
    <col min="9479" max="9479" width="12" style="2" bestFit="1" customWidth="1"/>
    <col min="9480" max="9480" width="13.453125" style="2" bestFit="1" customWidth="1"/>
    <col min="9481" max="9482" width="15.08984375" style="2" customWidth="1"/>
    <col min="9483" max="9732" width="10.90625" style="2"/>
    <col min="9733" max="9733" width="19.08984375" style="2" customWidth="1"/>
    <col min="9734" max="9734" width="11.90625" style="2" customWidth="1"/>
    <col min="9735" max="9735" width="12" style="2" bestFit="1" customWidth="1"/>
    <col min="9736" max="9736" width="13.453125" style="2" bestFit="1" customWidth="1"/>
    <col min="9737" max="9738" width="15.08984375" style="2" customWidth="1"/>
    <col min="9739" max="9988" width="10.90625" style="2"/>
    <col min="9989" max="9989" width="19.08984375" style="2" customWidth="1"/>
    <col min="9990" max="9990" width="11.90625" style="2" customWidth="1"/>
    <col min="9991" max="9991" width="12" style="2" bestFit="1" customWidth="1"/>
    <col min="9992" max="9992" width="13.453125" style="2" bestFit="1" customWidth="1"/>
    <col min="9993" max="9994" width="15.08984375" style="2" customWidth="1"/>
    <col min="9995" max="10244" width="10.90625" style="2"/>
    <col min="10245" max="10245" width="19.08984375" style="2" customWidth="1"/>
    <col min="10246" max="10246" width="11.90625" style="2" customWidth="1"/>
    <col min="10247" max="10247" width="12" style="2" bestFit="1" customWidth="1"/>
    <col min="10248" max="10248" width="13.453125" style="2" bestFit="1" customWidth="1"/>
    <col min="10249" max="10250" width="15.08984375" style="2" customWidth="1"/>
    <col min="10251" max="10500" width="10.90625" style="2"/>
    <col min="10501" max="10501" width="19.08984375" style="2" customWidth="1"/>
    <col min="10502" max="10502" width="11.90625" style="2" customWidth="1"/>
    <col min="10503" max="10503" width="12" style="2" bestFit="1" customWidth="1"/>
    <col min="10504" max="10504" width="13.453125" style="2" bestFit="1" customWidth="1"/>
    <col min="10505" max="10506" width="15.08984375" style="2" customWidth="1"/>
    <col min="10507" max="10756" width="10.90625" style="2"/>
    <col min="10757" max="10757" width="19.08984375" style="2" customWidth="1"/>
    <col min="10758" max="10758" width="11.90625" style="2" customWidth="1"/>
    <col min="10759" max="10759" width="12" style="2" bestFit="1" customWidth="1"/>
    <col min="10760" max="10760" width="13.453125" style="2" bestFit="1" customWidth="1"/>
    <col min="10761" max="10762" width="15.08984375" style="2" customWidth="1"/>
    <col min="10763" max="11012" width="10.90625" style="2"/>
    <col min="11013" max="11013" width="19.08984375" style="2" customWidth="1"/>
    <col min="11014" max="11014" width="11.90625" style="2" customWidth="1"/>
    <col min="11015" max="11015" width="12" style="2" bestFit="1" customWidth="1"/>
    <col min="11016" max="11016" width="13.453125" style="2" bestFit="1" customWidth="1"/>
    <col min="11017" max="11018" width="15.08984375" style="2" customWidth="1"/>
    <col min="11019" max="11268" width="10.90625" style="2"/>
    <col min="11269" max="11269" width="19.08984375" style="2" customWidth="1"/>
    <col min="11270" max="11270" width="11.90625" style="2" customWidth="1"/>
    <col min="11271" max="11271" width="12" style="2" bestFit="1" customWidth="1"/>
    <col min="11272" max="11272" width="13.453125" style="2" bestFit="1" customWidth="1"/>
    <col min="11273" max="11274" width="15.08984375" style="2" customWidth="1"/>
    <col min="11275" max="11524" width="10.90625" style="2"/>
    <col min="11525" max="11525" width="19.08984375" style="2" customWidth="1"/>
    <col min="11526" max="11526" width="11.90625" style="2" customWidth="1"/>
    <col min="11527" max="11527" width="12" style="2" bestFit="1" customWidth="1"/>
    <col min="11528" max="11528" width="13.453125" style="2" bestFit="1" customWidth="1"/>
    <col min="11529" max="11530" width="15.08984375" style="2" customWidth="1"/>
    <col min="11531" max="11780" width="10.90625" style="2"/>
    <col min="11781" max="11781" width="19.08984375" style="2" customWidth="1"/>
    <col min="11782" max="11782" width="11.90625" style="2" customWidth="1"/>
    <col min="11783" max="11783" width="12" style="2" bestFit="1" customWidth="1"/>
    <col min="11784" max="11784" width="13.453125" style="2" bestFit="1" customWidth="1"/>
    <col min="11785" max="11786" width="15.08984375" style="2" customWidth="1"/>
    <col min="11787" max="12036" width="10.90625" style="2"/>
    <col min="12037" max="12037" width="19.08984375" style="2" customWidth="1"/>
    <col min="12038" max="12038" width="11.90625" style="2" customWidth="1"/>
    <col min="12039" max="12039" width="12" style="2" bestFit="1" customWidth="1"/>
    <col min="12040" max="12040" width="13.453125" style="2" bestFit="1" customWidth="1"/>
    <col min="12041" max="12042" width="15.08984375" style="2" customWidth="1"/>
    <col min="12043" max="12292" width="10.90625" style="2"/>
    <col min="12293" max="12293" width="19.08984375" style="2" customWidth="1"/>
    <col min="12294" max="12294" width="11.90625" style="2" customWidth="1"/>
    <col min="12295" max="12295" width="12" style="2" bestFit="1" customWidth="1"/>
    <col min="12296" max="12296" width="13.453125" style="2" bestFit="1" customWidth="1"/>
    <col min="12297" max="12298" width="15.08984375" style="2" customWidth="1"/>
    <col min="12299" max="12548" width="10.90625" style="2"/>
    <col min="12549" max="12549" width="19.08984375" style="2" customWidth="1"/>
    <col min="12550" max="12550" width="11.90625" style="2" customWidth="1"/>
    <col min="12551" max="12551" width="12" style="2" bestFit="1" customWidth="1"/>
    <col min="12552" max="12552" width="13.453125" style="2" bestFit="1" customWidth="1"/>
    <col min="12553" max="12554" width="15.08984375" style="2" customWidth="1"/>
    <col min="12555" max="12804" width="10.90625" style="2"/>
    <col min="12805" max="12805" width="19.08984375" style="2" customWidth="1"/>
    <col min="12806" max="12806" width="11.90625" style="2" customWidth="1"/>
    <col min="12807" max="12807" width="12" style="2" bestFit="1" customWidth="1"/>
    <col min="12808" max="12808" width="13.453125" style="2" bestFit="1" customWidth="1"/>
    <col min="12809" max="12810" width="15.08984375" style="2" customWidth="1"/>
    <col min="12811" max="13060" width="10.90625" style="2"/>
    <col min="13061" max="13061" width="19.08984375" style="2" customWidth="1"/>
    <col min="13062" max="13062" width="11.90625" style="2" customWidth="1"/>
    <col min="13063" max="13063" width="12" style="2" bestFit="1" customWidth="1"/>
    <col min="13064" max="13064" width="13.453125" style="2" bestFit="1" customWidth="1"/>
    <col min="13065" max="13066" width="15.08984375" style="2" customWidth="1"/>
    <col min="13067" max="13316" width="10.90625" style="2"/>
    <col min="13317" max="13317" width="19.08984375" style="2" customWidth="1"/>
    <col min="13318" max="13318" width="11.90625" style="2" customWidth="1"/>
    <col min="13319" max="13319" width="12" style="2" bestFit="1" customWidth="1"/>
    <col min="13320" max="13320" width="13.453125" style="2" bestFit="1" customWidth="1"/>
    <col min="13321" max="13322" width="15.08984375" style="2" customWidth="1"/>
    <col min="13323" max="13572" width="10.90625" style="2"/>
    <col min="13573" max="13573" width="19.08984375" style="2" customWidth="1"/>
    <col min="13574" max="13574" width="11.90625" style="2" customWidth="1"/>
    <col min="13575" max="13575" width="12" style="2" bestFit="1" customWidth="1"/>
    <col min="13576" max="13576" width="13.453125" style="2" bestFit="1" customWidth="1"/>
    <col min="13577" max="13578" width="15.08984375" style="2" customWidth="1"/>
    <col min="13579" max="13828" width="10.90625" style="2"/>
    <col min="13829" max="13829" width="19.08984375" style="2" customWidth="1"/>
    <col min="13830" max="13830" width="11.90625" style="2" customWidth="1"/>
    <col min="13831" max="13831" width="12" style="2" bestFit="1" customWidth="1"/>
    <col min="13832" max="13832" width="13.453125" style="2" bestFit="1" customWidth="1"/>
    <col min="13833" max="13834" width="15.08984375" style="2" customWidth="1"/>
    <col min="13835" max="14084" width="10.90625" style="2"/>
    <col min="14085" max="14085" width="19.08984375" style="2" customWidth="1"/>
    <col min="14086" max="14086" width="11.90625" style="2" customWidth="1"/>
    <col min="14087" max="14087" width="12" style="2" bestFit="1" customWidth="1"/>
    <col min="14088" max="14088" width="13.453125" style="2" bestFit="1" customWidth="1"/>
    <col min="14089" max="14090" width="15.08984375" style="2" customWidth="1"/>
    <col min="14091" max="14340" width="10.90625" style="2"/>
    <col min="14341" max="14341" width="19.08984375" style="2" customWidth="1"/>
    <col min="14342" max="14342" width="11.90625" style="2" customWidth="1"/>
    <col min="14343" max="14343" width="12" style="2" bestFit="1" customWidth="1"/>
    <col min="14344" max="14344" width="13.453125" style="2" bestFit="1" customWidth="1"/>
    <col min="14345" max="14346" width="15.08984375" style="2" customWidth="1"/>
    <col min="14347" max="14596" width="10.90625" style="2"/>
    <col min="14597" max="14597" width="19.08984375" style="2" customWidth="1"/>
    <col min="14598" max="14598" width="11.90625" style="2" customWidth="1"/>
    <col min="14599" max="14599" width="12" style="2" bestFit="1" customWidth="1"/>
    <col min="14600" max="14600" width="13.453125" style="2" bestFit="1" customWidth="1"/>
    <col min="14601" max="14602" width="15.08984375" style="2" customWidth="1"/>
    <col min="14603" max="14852" width="10.90625" style="2"/>
    <col min="14853" max="14853" width="19.08984375" style="2" customWidth="1"/>
    <col min="14854" max="14854" width="11.90625" style="2" customWidth="1"/>
    <col min="14855" max="14855" width="12" style="2" bestFit="1" customWidth="1"/>
    <col min="14856" max="14856" width="13.453125" style="2" bestFit="1" customWidth="1"/>
    <col min="14857" max="14858" width="15.08984375" style="2" customWidth="1"/>
    <col min="14859" max="15108" width="10.90625" style="2"/>
    <col min="15109" max="15109" width="19.08984375" style="2" customWidth="1"/>
    <col min="15110" max="15110" width="11.90625" style="2" customWidth="1"/>
    <col min="15111" max="15111" width="12" style="2" bestFit="1" customWidth="1"/>
    <col min="15112" max="15112" width="13.453125" style="2" bestFit="1" customWidth="1"/>
    <col min="15113" max="15114" width="15.08984375" style="2" customWidth="1"/>
    <col min="15115" max="15364" width="10.90625" style="2"/>
    <col min="15365" max="15365" width="19.08984375" style="2" customWidth="1"/>
    <col min="15366" max="15366" width="11.90625" style="2" customWidth="1"/>
    <col min="15367" max="15367" width="12" style="2" bestFit="1" customWidth="1"/>
    <col min="15368" max="15368" width="13.453125" style="2" bestFit="1" customWidth="1"/>
    <col min="15369" max="15370" width="15.08984375" style="2" customWidth="1"/>
    <col min="15371" max="15620" width="10.90625" style="2"/>
    <col min="15621" max="15621" width="19.08984375" style="2" customWidth="1"/>
    <col min="15622" max="15622" width="11.90625" style="2" customWidth="1"/>
    <col min="15623" max="15623" width="12" style="2" bestFit="1" customWidth="1"/>
    <col min="15624" max="15624" width="13.453125" style="2" bestFit="1" customWidth="1"/>
    <col min="15625" max="15626" width="15.08984375" style="2" customWidth="1"/>
    <col min="15627" max="15876" width="10.90625" style="2"/>
    <col min="15877" max="15877" width="19.08984375" style="2" customWidth="1"/>
    <col min="15878" max="15878" width="11.90625" style="2" customWidth="1"/>
    <col min="15879" max="15879" width="12" style="2" bestFit="1" customWidth="1"/>
    <col min="15880" max="15880" width="13.453125" style="2" bestFit="1" customWidth="1"/>
    <col min="15881" max="15882" width="15.08984375" style="2" customWidth="1"/>
    <col min="15883" max="16132" width="10.90625" style="2"/>
    <col min="16133" max="16133" width="19.08984375" style="2" customWidth="1"/>
    <col min="16134" max="16134" width="11.90625" style="2" customWidth="1"/>
    <col min="16135" max="16135" width="12" style="2" bestFit="1" customWidth="1"/>
    <col min="16136" max="16136" width="13.453125" style="2" bestFit="1" customWidth="1"/>
    <col min="16137" max="16138" width="15.08984375" style="2" customWidth="1"/>
    <col min="16139" max="16384" width="10.90625" style="2"/>
  </cols>
  <sheetData>
    <row r="1" spans="1:13" ht="63.75" customHeight="1" x14ac:dyDescent="0.35">
      <c r="A1" s="54" t="s">
        <v>612</v>
      </c>
      <c r="B1" s="55"/>
      <c r="C1" s="17"/>
      <c r="D1" s="18" t="s">
        <v>16</v>
      </c>
      <c r="E1" s="19"/>
      <c r="F1" s="21"/>
      <c r="G1" s="21"/>
    </row>
    <row r="2" spans="1:13" ht="13.8" x14ac:dyDescent="0.25">
      <c r="A2" s="3">
        <v>2007</v>
      </c>
      <c r="B2" s="3"/>
      <c r="C2" s="3"/>
      <c r="D2" s="19" t="s">
        <v>17</v>
      </c>
      <c r="E2" s="56">
        <v>142148451219.70001</v>
      </c>
      <c r="F2" s="21" t="s">
        <v>611</v>
      </c>
      <c r="G2" s="21"/>
      <c r="K2" s="16"/>
    </row>
    <row r="3" spans="1:13" ht="13.8" x14ac:dyDescent="0.25">
      <c r="A3" s="3"/>
      <c r="B3" s="3"/>
      <c r="C3" s="3"/>
      <c r="D3" s="19" t="s">
        <v>19</v>
      </c>
      <c r="E3" s="19">
        <v>5</v>
      </c>
      <c r="F3" s="22" t="s">
        <v>18</v>
      </c>
      <c r="G3" s="57">
        <f>SUM(D9:D308)</f>
        <v>474900000000</v>
      </c>
      <c r="K3" s="16"/>
    </row>
    <row r="4" spans="1:13" ht="13.8" x14ac:dyDescent="0.25">
      <c r="A4" s="28" t="s">
        <v>29</v>
      </c>
      <c r="B4" s="24"/>
      <c r="C4" s="24"/>
      <c r="D4" s="19" t="s">
        <v>613</v>
      </c>
      <c r="E4" s="20">
        <v>13712</v>
      </c>
      <c r="F4" s="22" t="s">
        <v>20</v>
      </c>
      <c r="G4" s="57">
        <f>SUM(E9:E308)</f>
        <v>474900000000.12689</v>
      </c>
      <c r="K4" s="16"/>
    </row>
    <row r="5" spans="1:13" ht="13.8" x14ac:dyDescent="0.25">
      <c r="A5" s="28" t="s">
        <v>30</v>
      </c>
      <c r="B5" s="24"/>
      <c r="C5" s="24"/>
      <c r="D5" s="19" t="s">
        <v>614</v>
      </c>
      <c r="E5" s="20">
        <v>-14888</v>
      </c>
      <c r="F5" s="22"/>
      <c r="G5" s="23"/>
      <c r="K5" s="16"/>
    </row>
    <row r="6" spans="1:13" ht="13.8" x14ac:dyDescent="0.25">
      <c r="B6" s="24"/>
      <c r="C6" s="24"/>
      <c r="D6" s="19" t="s">
        <v>21</v>
      </c>
      <c r="E6" s="19">
        <v>1.05</v>
      </c>
      <c r="F6" s="22" t="s">
        <v>22</v>
      </c>
      <c r="G6" s="23">
        <f>G3-G4</f>
        <v>-0.12689208984375</v>
      </c>
    </row>
    <row r="7" spans="1:13" ht="13.8" x14ac:dyDescent="0.25">
      <c r="A7" s="58"/>
      <c r="B7" s="25"/>
      <c r="C7" s="25"/>
      <c r="D7" s="4" t="s">
        <v>23</v>
      </c>
      <c r="E7" s="5"/>
      <c r="F7" s="6" t="s">
        <v>24</v>
      </c>
    </row>
    <row r="8" spans="1:13" ht="13.8" thickBot="1" x14ac:dyDescent="0.3">
      <c r="A8" s="42" t="s">
        <v>25</v>
      </c>
      <c r="B8" s="7"/>
      <c r="C8" s="7"/>
      <c r="D8" s="8" t="s">
        <v>26</v>
      </c>
      <c r="E8" s="9" t="s">
        <v>27</v>
      </c>
      <c r="F8" s="9"/>
      <c r="G8" s="43" t="s">
        <v>25</v>
      </c>
      <c r="H8" s="43"/>
      <c r="I8" s="43"/>
      <c r="J8" s="8" t="s">
        <v>26</v>
      </c>
      <c r="K8" s="9" t="s">
        <v>27</v>
      </c>
    </row>
    <row r="9" spans="1:13" x14ac:dyDescent="0.25">
      <c r="A9" s="2">
        <v>1</v>
      </c>
      <c r="B9" s="26" t="s">
        <v>31</v>
      </c>
      <c r="C9" s="26" t="s">
        <v>32</v>
      </c>
      <c r="D9" s="10">
        <v>17500000000</v>
      </c>
      <c r="E9" s="11">
        <f>$E$2/($E$3+A9)^$E$6+(A9-$G$14)*($E$5-$E$4)/($G$19-$G$14)+$E$4</f>
        <v>21661285741.817539</v>
      </c>
      <c r="G9" s="11">
        <f>G$20*0.05</f>
        <v>3770134.2663062001</v>
      </c>
      <c r="H9" s="48" t="s">
        <v>615</v>
      </c>
      <c r="I9" s="11"/>
      <c r="K9" s="11">
        <f>$E$2/($E$3+G9)^$E$6+(G9-$G$14)*($E$5-$E$4)/($G$19-$G$14)+$E$4</f>
        <v>59995.444735832469</v>
      </c>
      <c r="M9" s="11"/>
    </row>
    <row r="10" spans="1:13" x14ac:dyDescent="0.25">
      <c r="A10" s="2">
        <v>2</v>
      </c>
      <c r="B10" s="26" t="s">
        <v>33</v>
      </c>
      <c r="C10" s="26" t="s">
        <v>34</v>
      </c>
      <c r="D10" s="10">
        <v>17000000000</v>
      </c>
      <c r="E10" s="11">
        <f t="shared" ref="E10:E73" si="0">$E$2/($E$3+A10)^$E$6+(A10-$G$14)*($E$5-$E$4)/($G$19-$G$14)+$E$4</f>
        <v>18424268856.647655</v>
      </c>
      <c r="G10" s="11">
        <f>G$20*0.15</f>
        <v>11310402.798918599</v>
      </c>
      <c r="H10" s="48" t="s">
        <v>616</v>
      </c>
      <c r="I10" s="11"/>
      <c r="K10" s="11">
        <f t="shared" ref="K10:K20" si="1">$E$2/($E$3+G10)^$E$6+(G10-$G$14)*($E$5-$E$4)/($G$19-$G$14)+$E$4</f>
        <v>41535.876011367945</v>
      </c>
      <c r="M10" s="11"/>
    </row>
    <row r="11" spans="1:13" x14ac:dyDescent="0.25">
      <c r="A11" s="2">
        <v>3</v>
      </c>
      <c r="B11" s="26" t="s">
        <v>35</v>
      </c>
      <c r="C11" s="26" t="s">
        <v>36</v>
      </c>
      <c r="D11" s="10">
        <v>12450000000</v>
      </c>
      <c r="E11" s="11">
        <f t="shared" si="0"/>
        <v>16013965167.421211</v>
      </c>
      <c r="G11" s="11">
        <f>G$20*0.25</f>
        <v>18850671.331530999</v>
      </c>
      <c r="H11" s="48" t="s">
        <v>624</v>
      </c>
      <c r="I11" s="11"/>
      <c r="K11" s="11">
        <f t="shared" si="1"/>
        <v>32864.127633651777</v>
      </c>
      <c r="M11" s="11"/>
    </row>
    <row r="12" spans="1:13" x14ac:dyDescent="0.25">
      <c r="A12" s="2">
        <v>4</v>
      </c>
      <c r="B12" s="26" t="s">
        <v>37</v>
      </c>
      <c r="C12" s="26" t="s">
        <v>38</v>
      </c>
      <c r="D12" s="10">
        <v>10300000000</v>
      </c>
      <c r="E12" s="11">
        <f t="shared" si="0"/>
        <v>14151057425.724638</v>
      </c>
      <c r="G12" s="11">
        <f>G$20*0.35</f>
        <v>26390939.864143398</v>
      </c>
      <c r="H12" s="48" t="s">
        <v>617</v>
      </c>
      <c r="I12" s="11"/>
      <c r="K12" s="11">
        <f t="shared" si="1"/>
        <v>25537.332449677157</v>
      </c>
      <c r="M12" s="11"/>
    </row>
    <row r="13" spans="1:13" ht="13.8" x14ac:dyDescent="0.25">
      <c r="A13" s="2">
        <v>5</v>
      </c>
      <c r="B13" s="27" t="s">
        <v>39</v>
      </c>
      <c r="C13"/>
      <c r="D13" s="10">
        <v>9750000000</v>
      </c>
      <c r="E13" s="11">
        <f t="shared" si="0"/>
        <v>12669039540.155222</v>
      </c>
      <c r="G13" s="11">
        <f>G$20*0.45</f>
        <v>33931208.3967558</v>
      </c>
      <c r="H13" s="48" t="s">
        <v>618</v>
      </c>
      <c r="I13" s="11"/>
      <c r="K13" s="11">
        <f t="shared" si="1"/>
        <v>18650.183502379747</v>
      </c>
      <c r="M13" s="11"/>
    </row>
    <row r="14" spans="1:13" ht="13.8" x14ac:dyDescent="0.25">
      <c r="A14" s="2">
        <v>6</v>
      </c>
      <c r="B14" s="26" t="s">
        <v>40</v>
      </c>
      <c r="C14" s="26"/>
      <c r="D14" s="10">
        <v>9750000000</v>
      </c>
      <c r="E14" s="11">
        <f t="shared" si="0"/>
        <v>11462557738.864431</v>
      </c>
      <c r="G14" s="11">
        <f>G20/2</f>
        <v>37701342.663061999</v>
      </c>
      <c r="H14" s="48" t="s">
        <v>610</v>
      </c>
      <c r="I14" s="11"/>
      <c r="J14" s="11">
        <v>15288</v>
      </c>
      <c r="K14" s="11">
        <f t="shared" si="1"/>
        <v>15288.040646228077</v>
      </c>
      <c r="L14" s="41"/>
      <c r="M14" s="11"/>
    </row>
    <row r="15" spans="1:13" x14ac:dyDescent="0.25">
      <c r="A15" s="2">
        <v>7</v>
      </c>
      <c r="B15" s="26" t="s">
        <v>41</v>
      </c>
      <c r="C15" s="26" t="s">
        <v>42</v>
      </c>
      <c r="D15" s="10">
        <v>8750000000</v>
      </c>
      <c r="E15" s="11">
        <f t="shared" si="0"/>
        <v>10461734934.279476</v>
      </c>
      <c r="G15" s="11">
        <f>G$20*0.55</f>
        <v>41471476.929368205</v>
      </c>
      <c r="H15" s="48" t="s">
        <v>619</v>
      </c>
      <c r="I15" s="11"/>
      <c r="K15" s="11">
        <f t="shared" si="1"/>
        <v>11960.174856607317</v>
      </c>
      <c r="M15" s="11"/>
    </row>
    <row r="16" spans="1:13" x14ac:dyDescent="0.25">
      <c r="A16" s="2">
        <v>8</v>
      </c>
      <c r="B16" s="26" t="s">
        <v>43</v>
      </c>
      <c r="C16" s="26" t="s">
        <v>44</v>
      </c>
      <c r="D16" s="10">
        <v>6550000000</v>
      </c>
      <c r="E16" s="11">
        <f t="shared" si="0"/>
        <v>9618418429.6927795</v>
      </c>
      <c r="G16" s="11">
        <f>G$20*0.65</f>
        <v>49011745.461980604</v>
      </c>
      <c r="H16" s="48" t="s">
        <v>620</v>
      </c>
      <c r="I16" s="11"/>
      <c r="K16" s="11">
        <f t="shared" si="1"/>
        <v>5375.2058023508598</v>
      </c>
      <c r="M16" s="11"/>
    </row>
    <row r="17" spans="1:13" x14ac:dyDescent="0.25">
      <c r="A17" s="2">
        <v>9</v>
      </c>
      <c r="B17" s="26" t="s">
        <v>45</v>
      </c>
      <c r="C17" s="26" t="s">
        <v>44</v>
      </c>
      <c r="D17" s="10">
        <v>6300000000</v>
      </c>
      <c r="E17" s="11">
        <f t="shared" si="0"/>
        <v>8898358830.9138279</v>
      </c>
      <c r="G17" s="11">
        <f>G$20*0.75</f>
        <v>56552013.994592994</v>
      </c>
      <c r="H17" s="48" t="s">
        <v>621</v>
      </c>
      <c r="I17" s="11"/>
      <c r="K17" s="11">
        <f t="shared" si="1"/>
        <v>-1147.2815916131276</v>
      </c>
      <c r="M17" s="11"/>
    </row>
    <row r="18" spans="1:13" x14ac:dyDescent="0.25">
      <c r="A18" s="2">
        <v>10</v>
      </c>
      <c r="B18" s="26" t="s">
        <v>46</v>
      </c>
      <c r="C18" s="26" t="s">
        <v>47</v>
      </c>
      <c r="D18" s="10">
        <v>6100000000</v>
      </c>
      <c r="E18" s="11">
        <f t="shared" si="0"/>
        <v>8276537691.3894444</v>
      </c>
      <c r="G18" s="11">
        <f>G$20*0.85</f>
        <v>64092282.527205393</v>
      </c>
      <c r="H18" s="48" t="s">
        <v>622</v>
      </c>
      <c r="I18" s="11"/>
      <c r="K18" s="11">
        <f t="shared" si="1"/>
        <v>-7629.6350465909236</v>
      </c>
      <c r="M18" s="11"/>
    </row>
    <row r="19" spans="1:13" ht="13.8" x14ac:dyDescent="0.25">
      <c r="A19" s="2">
        <v>11</v>
      </c>
      <c r="B19" s="26" t="s">
        <v>48</v>
      </c>
      <c r="C19" s="26" t="s">
        <v>49</v>
      </c>
      <c r="D19" s="10">
        <v>5650000000</v>
      </c>
      <c r="E19" s="11">
        <f t="shared" si="0"/>
        <v>7734258882.3298492</v>
      </c>
      <c r="G19" s="11">
        <f>G$20*0.95</f>
        <v>71632551.059817791</v>
      </c>
      <c r="H19" s="48" t="s">
        <v>623</v>
      </c>
      <c r="I19" s="11"/>
      <c r="J19" s="11">
        <v>-14085</v>
      </c>
      <c r="K19" s="11">
        <f t="shared" si="1"/>
        <v>-14084.702969682192</v>
      </c>
      <c r="L19" s="41"/>
      <c r="M19" s="11"/>
    </row>
    <row r="20" spans="1:13" x14ac:dyDescent="0.25">
      <c r="A20" s="2">
        <v>12</v>
      </c>
      <c r="B20" s="26" t="s">
        <v>50</v>
      </c>
      <c r="C20" s="26" t="s">
        <v>44</v>
      </c>
      <c r="D20" s="10">
        <v>5400000000</v>
      </c>
      <c r="E20" s="11">
        <f t="shared" si="0"/>
        <v>7257273443.615756</v>
      </c>
      <c r="G20" s="11">
        <f>'DIW 2007'!$H$4</f>
        <v>75402685.326123998</v>
      </c>
      <c r="H20" s="50" t="s">
        <v>625</v>
      </c>
      <c r="I20" s="11"/>
      <c r="K20" s="11">
        <f t="shared" si="1"/>
        <v>-17304.600266752972</v>
      </c>
      <c r="M20" s="11"/>
    </row>
    <row r="21" spans="1:13" x14ac:dyDescent="0.25">
      <c r="A21" s="2">
        <v>13</v>
      </c>
      <c r="B21" s="26" t="s">
        <v>51</v>
      </c>
      <c r="C21" s="26" t="s">
        <v>52</v>
      </c>
      <c r="D21" s="10">
        <v>5350000000</v>
      </c>
      <c r="E21" s="11">
        <f t="shared" si="0"/>
        <v>6834533749.7585411</v>
      </c>
      <c r="F21" s="14"/>
      <c r="G21" s="14"/>
      <c r="H21" s="14"/>
      <c r="I21" s="14"/>
      <c r="J21" s="45"/>
    </row>
    <row r="22" spans="1:13" x14ac:dyDescent="0.25">
      <c r="A22" s="2">
        <v>14</v>
      </c>
      <c r="B22" s="26" t="s">
        <v>53</v>
      </c>
      <c r="C22" s="26" t="s">
        <v>54</v>
      </c>
      <c r="D22" s="10">
        <v>5250000000</v>
      </c>
      <c r="E22" s="11">
        <f t="shared" si="0"/>
        <v>6457343815.7024775</v>
      </c>
      <c r="F22" s="14"/>
      <c r="G22" s="49"/>
      <c r="H22" s="49"/>
      <c r="I22" s="49"/>
      <c r="J22" s="13"/>
    </row>
    <row r="23" spans="1:13" x14ac:dyDescent="0.25">
      <c r="A23" s="2">
        <v>15</v>
      </c>
      <c r="B23" s="26" t="s">
        <v>55</v>
      </c>
      <c r="C23" s="26" t="s">
        <v>56</v>
      </c>
      <c r="D23" s="10">
        <v>5150000000</v>
      </c>
      <c r="E23" s="11">
        <f t="shared" si="0"/>
        <v>6118766291.8633204</v>
      </c>
      <c r="F23" s="13"/>
      <c r="G23" s="12"/>
      <c r="H23" s="12"/>
      <c r="I23" s="12"/>
      <c r="J23" s="46"/>
    </row>
    <row r="24" spans="1:13" x14ac:dyDescent="0.25">
      <c r="A24" s="2">
        <v>16</v>
      </c>
      <c r="B24" s="26" t="s">
        <v>57</v>
      </c>
      <c r="C24" s="26" t="s">
        <v>58</v>
      </c>
      <c r="D24" s="10">
        <v>5000000000</v>
      </c>
      <c r="E24" s="11">
        <f t="shared" si="0"/>
        <v>5813200084.5703993</v>
      </c>
      <c r="F24" s="13"/>
      <c r="G24" s="13"/>
      <c r="H24" s="13"/>
      <c r="I24" s="13"/>
      <c r="J24" s="47"/>
    </row>
    <row r="25" spans="1:13" x14ac:dyDescent="0.25">
      <c r="A25" s="2">
        <v>17</v>
      </c>
      <c r="B25" s="26" t="s">
        <v>59</v>
      </c>
      <c r="C25" s="26" t="s">
        <v>60</v>
      </c>
      <c r="D25" s="10">
        <v>5000000000</v>
      </c>
      <c r="E25" s="11">
        <f t="shared" si="0"/>
        <v>5536073990.83531</v>
      </c>
      <c r="F25" s="13"/>
      <c r="G25" s="13"/>
      <c r="H25" s="13"/>
      <c r="I25" s="13"/>
      <c r="J25" s="13"/>
    </row>
    <row r="26" spans="1:13" x14ac:dyDescent="0.25">
      <c r="A26" s="2">
        <v>18</v>
      </c>
      <c r="B26" s="26" t="s">
        <v>61</v>
      </c>
      <c r="C26" s="26" t="s">
        <v>62</v>
      </c>
      <c r="D26" s="10">
        <v>4950000000</v>
      </c>
      <c r="E26" s="11">
        <f t="shared" si="0"/>
        <v>5283620827.8255377</v>
      </c>
      <c r="F26" s="14"/>
      <c r="G26" s="14"/>
      <c r="H26" s="14"/>
      <c r="I26" s="14"/>
      <c r="J26" s="13"/>
    </row>
    <row r="27" spans="1:13" x14ac:dyDescent="0.25">
      <c r="A27" s="2">
        <v>19</v>
      </c>
      <c r="B27" s="26" t="s">
        <v>63</v>
      </c>
      <c r="C27" s="26" t="s">
        <v>64</v>
      </c>
      <c r="D27" s="10">
        <v>4950000000</v>
      </c>
      <c r="E27" s="11">
        <f t="shared" si="0"/>
        <v>5052708437.9514999</v>
      </c>
      <c r="F27" s="40"/>
    </row>
    <row r="28" spans="1:13" x14ac:dyDescent="0.25">
      <c r="A28" s="2">
        <v>20</v>
      </c>
      <c r="B28" s="26" t="s">
        <v>65</v>
      </c>
      <c r="C28" s="26" t="s">
        <v>66</v>
      </c>
      <c r="D28" s="10">
        <v>4950000000</v>
      </c>
      <c r="E28" s="11">
        <f t="shared" si="0"/>
        <v>4840711547.6740789</v>
      </c>
    </row>
    <row r="29" spans="1:13" x14ac:dyDescent="0.25">
      <c r="A29" s="2">
        <v>21</v>
      </c>
      <c r="B29" s="26" t="s">
        <v>67</v>
      </c>
      <c r="C29" s="26" t="s">
        <v>68</v>
      </c>
      <c r="D29" s="10">
        <v>4900000000</v>
      </c>
      <c r="E29" s="11">
        <f t="shared" si="0"/>
        <v>4645413413.6691198</v>
      </c>
    </row>
    <row r="30" spans="1:13" x14ac:dyDescent="0.25">
      <c r="A30" s="2">
        <v>22</v>
      </c>
      <c r="B30" s="26" t="s">
        <v>69</v>
      </c>
      <c r="C30" s="26" t="s">
        <v>70</v>
      </c>
      <c r="D30" s="10">
        <v>4850000000</v>
      </c>
      <c r="E30" s="11">
        <f t="shared" si="0"/>
        <v>4464929486.1473713</v>
      </c>
    </row>
    <row r="31" spans="1:13" x14ac:dyDescent="0.25">
      <c r="A31" s="2">
        <v>23</v>
      </c>
      <c r="B31" s="26" t="s">
        <v>71</v>
      </c>
      <c r="C31" s="26" t="s">
        <v>72</v>
      </c>
      <c r="D31" s="10">
        <v>4850000000</v>
      </c>
      <c r="E31" s="11">
        <f t="shared" si="0"/>
        <v>4297647550.9420214</v>
      </c>
    </row>
    <row r="32" spans="1:13" x14ac:dyDescent="0.25">
      <c r="A32" s="2">
        <v>24</v>
      </c>
      <c r="B32" s="26" t="s">
        <v>73</v>
      </c>
      <c r="C32" s="26" t="s">
        <v>74</v>
      </c>
      <c r="D32" s="10">
        <v>4800000000</v>
      </c>
      <c r="E32" s="11">
        <f t="shared" si="0"/>
        <v>4142180347.9517026</v>
      </c>
    </row>
    <row r="33" spans="1:5" x14ac:dyDescent="0.25">
      <c r="A33" s="2">
        <v>25</v>
      </c>
      <c r="B33" s="26" t="s">
        <v>75</v>
      </c>
      <c r="C33" s="26" t="s">
        <v>76</v>
      </c>
      <c r="D33" s="10">
        <v>4800000000</v>
      </c>
      <c r="E33" s="11">
        <f t="shared" si="0"/>
        <v>3997327736.560719</v>
      </c>
    </row>
    <row r="34" spans="1:5" x14ac:dyDescent="0.25">
      <c r="A34" s="2">
        <v>26</v>
      </c>
      <c r="B34" s="26" t="s">
        <v>77</v>
      </c>
      <c r="C34" s="26" t="s">
        <v>78</v>
      </c>
      <c r="D34" s="10">
        <v>4800000000</v>
      </c>
      <c r="E34" s="11">
        <f t="shared" si="0"/>
        <v>3862046238.7044253</v>
      </c>
    </row>
    <row r="35" spans="1:5" x14ac:dyDescent="0.25">
      <c r="A35" s="2">
        <v>27</v>
      </c>
      <c r="B35" s="26" t="s">
        <v>79</v>
      </c>
      <c r="C35" s="26" t="s">
        <v>80</v>
      </c>
      <c r="D35" s="10">
        <v>4500000000</v>
      </c>
      <c r="E35" s="11">
        <f t="shared" si="0"/>
        <v>3735424335.521059</v>
      </c>
    </row>
    <row r="36" spans="1:5" x14ac:dyDescent="0.25">
      <c r="A36" s="2">
        <v>28</v>
      </c>
      <c r="B36" s="26" t="s">
        <v>81</v>
      </c>
      <c r="C36" s="26" t="s">
        <v>82</v>
      </c>
      <c r="D36" s="10">
        <v>4250000000</v>
      </c>
      <c r="E36" s="11">
        <f t="shared" si="0"/>
        <v>3616662289.3877325</v>
      </c>
    </row>
    <row r="37" spans="1:5" x14ac:dyDescent="0.25">
      <c r="A37" s="2">
        <v>29</v>
      </c>
      <c r="B37" s="26" t="s">
        <v>83</v>
      </c>
      <c r="C37" s="26" t="s">
        <v>84</v>
      </c>
      <c r="D37" s="10">
        <v>4250000000</v>
      </c>
      <c r="E37" s="11">
        <f t="shared" si="0"/>
        <v>3505055553.7087312</v>
      </c>
    </row>
    <row r="38" spans="1:5" x14ac:dyDescent="0.25">
      <c r="A38" s="2">
        <v>30</v>
      </c>
      <c r="B38" s="26" t="s">
        <v>85</v>
      </c>
      <c r="C38" s="26" t="s">
        <v>86</v>
      </c>
      <c r="D38" s="10">
        <v>4250000000</v>
      </c>
      <c r="E38" s="11">
        <f t="shared" si="0"/>
        <v>3399981048.3181858</v>
      </c>
    </row>
    <row r="39" spans="1:5" x14ac:dyDescent="0.25">
      <c r="A39" s="2">
        <v>31</v>
      </c>
      <c r="B39" s="26" t="s">
        <v>87</v>
      </c>
      <c r="C39" s="26" t="s">
        <v>88</v>
      </c>
      <c r="D39" s="10">
        <v>4099999999.9999995</v>
      </c>
      <c r="E39" s="11">
        <f t="shared" si="0"/>
        <v>3300885739.7198272</v>
      </c>
    </row>
    <row r="40" spans="1:5" x14ac:dyDescent="0.25">
      <c r="A40" s="2">
        <v>32</v>
      </c>
      <c r="B40" s="26" t="s">
        <v>89</v>
      </c>
      <c r="C40" s="26" t="s">
        <v>88</v>
      </c>
      <c r="D40" s="10">
        <v>4099999999.9999995</v>
      </c>
      <c r="E40" s="11">
        <f t="shared" si="0"/>
        <v>3207277087.3074231</v>
      </c>
    </row>
    <row r="41" spans="1:5" x14ac:dyDescent="0.25">
      <c r="A41" s="2">
        <v>33</v>
      </c>
      <c r="B41" s="26" t="s">
        <v>90</v>
      </c>
      <c r="C41" s="26" t="s">
        <v>91</v>
      </c>
      <c r="D41" s="10">
        <v>3900000000</v>
      </c>
      <c r="E41" s="11">
        <f t="shared" si="0"/>
        <v>3118715009.6137896</v>
      </c>
    </row>
    <row r="42" spans="1:5" x14ac:dyDescent="0.25">
      <c r="A42" s="2">
        <v>34</v>
      </c>
      <c r="B42" s="26" t="s">
        <v>92</v>
      </c>
      <c r="C42" s="26" t="s">
        <v>54</v>
      </c>
      <c r="D42" s="10">
        <v>3750000000</v>
      </c>
      <c r="E42" s="11">
        <f t="shared" si="0"/>
        <v>3034805095.9967127</v>
      </c>
    </row>
    <row r="43" spans="1:5" x14ac:dyDescent="0.25">
      <c r="A43" s="2">
        <v>35</v>
      </c>
      <c r="B43" s="26" t="s">
        <v>93</v>
      </c>
      <c r="C43" s="26" t="s">
        <v>94</v>
      </c>
      <c r="D43" s="10">
        <v>3500000000</v>
      </c>
      <c r="E43" s="11">
        <f t="shared" si="0"/>
        <v>2955192844.3956804</v>
      </c>
    </row>
    <row r="44" spans="1:5" x14ac:dyDescent="0.25">
      <c r="A44" s="2">
        <v>36</v>
      </c>
      <c r="B44" s="26" t="s">
        <v>95</v>
      </c>
      <c r="C44" s="26" t="s">
        <v>96</v>
      </c>
      <c r="D44" s="10">
        <v>3350000000</v>
      </c>
      <c r="E44" s="11">
        <f t="shared" si="0"/>
        <v>2879558748.836648</v>
      </c>
    </row>
    <row r="45" spans="1:5" x14ac:dyDescent="0.25">
      <c r="A45" s="2">
        <v>37</v>
      </c>
      <c r="B45" s="26" t="s">
        <v>97</v>
      </c>
      <c r="C45" s="26" t="s">
        <v>98</v>
      </c>
      <c r="D45" s="10">
        <v>3350000000</v>
      </c>
      <c r="E45" s="11">
        <f t="shared" si="0"/>
        <v>2807614094.1363959</v>
      </c>
    </row>
    <row r="46" spans="1:5" x14ac:dyDescent="0.25">
      <c r="A46" s="2">
        <v>38</v>
      </c>
      <c r="B46" s="26" t="s">
        <v>99</v>
      </c>
      <c r="C46" s="26" t="s">
        <v>100</v>
      </c>
      <c r="D46" s="10">
        <v>2900000000</v>
      </c>
      <c r="E46" s="11">
        <f t="shared" si="0"/>
        <v>2739097341.9282923</v>
      </c>
    </row>
    <row r="47" spans="1:5" x14ac:dyDescent="0.25">
      <c r="A47" s="2">
        <v>39</v>
      </c>
      <c r="B47" s="26" t="s">
        <v>101</v>
      </c>
      <c r="C47" s="26" t="s">
        <v>102</v>
      </c>
      <c r="D47" s="10">
        <v>3100000000</v>
      </c>
      <c r="E47" s="11">
        <f t="shared" si="0"/>
        <v>2673771013.3192406</v>
      </c>
    </row>
    <row r="48" spans="1:5" x14ac:dyDescent="0.25">
      <c r="A48" s="2">
        <v>40</v>
      </c>
      <c r="B48" s="26" t="s">
        <v>103</v>
      </c>
      <c r="C48" s="26" t="s">
        <v>104</v>
      </c>
      <c r="D48" s="10">
        <v>3050000000</v>
      </c>
      <c r="E48" s="11">
        <f t="shared" si="0"/>
        <v>2611418990.4168506</v>
      </c>
    </row>
    <row r="49" spans="1:5" x14ac:dyDescent="0.25">
      <c r="A49" s="2">
        <v>41</v>
      </c>
      <c r="B49" s="26" t="s">
        <v>105</v>
      </c>
      <c r="C49" s="26" t="s">
        <v>106</v>
      </c>
      <c r="D49" s="10">
        <v>3050000000</v>
      </c>
      <c r="E49" s="11">
        <f t="shared" si="0"/>
        <v>2551844172.5663996</v>
      </c>
    </row>
    <row r="50" spans="1:5" x14ac:dyDescent="0.25">
      <c r="A50" s="2">
        <v>42</v>
      </c>
      <c r="B50" s="26" t="s">
        <v>107</v>
      </c>
      <c r="C50" s="26" t="s">
        <v>108</v>
      </c>
      <c r="D50" s="10">
        <v>2950000000</v>
      </c>
      <c r="E50" s="11">
        <f t="shared" si="0"/>
        <v>2494866434.1202655</v>
      </c>
    </row>
    <row r="51" spans="1:5" x14ac:dyDescent="0.25">
      <c r="A51" s="2">
        <v>43</v>
      </c>
      <c r="B51" s="26" t="s">
        <v>109</v>
      </c>
      <c r="C51" s="26" t="s">
        <v>110</v>
      </c>
      <c r="D51" s="10">
        <v>2900000000</v>
      </c>
      <c r="E51" s="11">
        <f t="shared" si="0"/>
        <v>2440320839.4760246</v>
      </c>
    </row>
    <row r="52" spans="1:5" x14ac:dyDescent="0.25">
      <c r="A52" s="2">
        <v>44</v>
      </c>
      <c r="B52" s="26" t="s">
        <v>111</v>
      </c>
      <c r="C52" s="26" t="s">
        <v>112</v>
      </c>
      <c r="D52" s="10">
        <v>2850000000</v>
      </c>
      <c r="E52" s="11">
        <f t="shared" si="0"/>
        <v>2388056078.3874164</v>
      </c>
    </row>
    <row r="53" spans="1:5" x14ac:dyDescent="0.25">
      <c r="A53" s="2">
        <v>45</v>
      </c>
      <c r="B53" s="26" t="s">
        <v>113</v>
      </c>
      <c r="C53" s="26" t="s">
        <v>114</v>
      </c>
      <c r="D53" s="10">
        <v>2800000000</v>
      </c>
      <c r="E53" s="11">
        <f t="shared" si="0"/>
        <v>2337933090.5057182</v>
      </c>
    </row>
    <row r="54" spans="1:5" x14ac:dyDescent="0.25">
      <c r="A54" s="2">
        <v>46</v>
      </c>
      <c r="B54" s="26" t="s">
        <v>115</v>
      </c>
      <c r="C54" s="26" t="s">
        <v>116</v>
      </c>
      <c r="D54" s="10">
        <v>2800000000</v>
      </c>
      <c r="E54" s="11">
        <f t="shared" si="0"/>
        <v>2289823853.0063624</v>
      </c>
    </row>
    <row r="55" spans="1:5" x14ac:dyDescent="0.25">
      <c r="A55" s="2">
        <v>47</v>
      </c>
      <c r="B55" s="26" t="s">
        <v>117</v>
      </c>
      <c r="C55" s="26" t="s">
        <v>118</v>
      </c>
      <c r="D55" s="10">
        <v>2750000000</v>
      </c>
      <c r="E55" s="11">
        <f t="shared" si="0"/>
        <v>2243610309.201129</v>
      </c>
    </row>
    <row r="56" spans="1:5" x14ac:dyDescent="0.25">
      <c r="A56" s="2">
        <v>48</v>
      </c>
      <c r="B56" s="26" t="s">
        <v>119</v>
      </c>
      <c r="C56" s="26" t="s">
        <v>118</v>
      </c>
      <c r="D56" s="10">
        <v>2750000000</v>
      </c>
      <c r="E56" s="11">
        <f t="shared" si="0"/>
        <v>2199183419.3912325</v>
      </c>
    </row>
    <row r="57" spans="1:5" x14ac:dyDescent="0.25">
      <c r="A57" s="2">
        <v>49</v>
      </c>
      <c r="B57" s="26" t="s">
        <v>120</v>
      </c>
      <c r="C57" s="26" t="s">
        <v>121</v>
      </c>
      <c r="D57" s="10">
        <v>2750000000</v>
      </c>
      <c r="E57" s="11">
        <f t="shared" si="0"/>
        <v>2156442318.0097003</v>
      </c>
    </row>
    <row r="58" spans="1:5" x14ac:dyDescent="0.25">
      <c r="A58" s="2">
        <v>50</v>
      </c>
      <c r="B58" s="26" t="s">
        <v>122</v>
      </c>
      <c r="C58" s="26" t="s">
        <v>123</v>
      </c>
      <c r="D58" s="10">
        <v>2650000000</v>
      </c>
      <c r="E58" s="11">
        <f t="shared" si="0"/>
        <v>2115293563.4349897</v>
      </c>
    </row>
    <row r="59" spans="1:5" x14ac:dyDescent="0.25">
      <c r="A59" s="2">
        <v>51</v>
      </c>
      <c r="B59" s="26" t="s">
        <v>124</v>
      </c>
      <c r="C59" s="26" t="s">
        <v>125</v>
      </c>
      <c r="D59" s="10">
        <v>2550000000</v>
      </c>
      <c r="E59" s="11">
        <f t="shared" si="0"/>
        <v>2075650468.8145733</v>
      </c>
    </row>
    <row r="60" spans="1:5" x14ac:dyDescent="0.25">
      <c r="A60" s="2">
        <v>52</v>
      </c>
      <c r="B60" s="26" t="s">
        <v>126</v>
      </c>
      <c r="C60" s="26" t="s">
        <v>127</v>
      </c>
      <c r="D60" s="10">
        <v>2450000000</v>
      </c>
      <c r="E60" s="11">
        <f t="shared" si="0"/>
        <v>2037432503.8833196</v>
      </c>
    </row>
    <row r="61" spans="1:5" x14ac:dyDescent="0.25">
      <c r="A61" s="2">
        <v>53</v>
      </c>
      <c r="B61" s="26" t="s">
        <v>128</v>
      </c>
      <c r="C61" s="26" t="s">
        <v>129</v>
      </c>
      <c r="D61" s="10">
        <v>2450000000</v>
      </c>
      <c r="E61" s="11">
        <f t="shared" si="0"/>
        <v>2000564759.1509542</v>
      </c>
    </row>
    <row r="62" spans="1:5" x14ac:dyDescent="0.25">
      <c r="A62" s="2">
        <v>54</v>
      </c>
      <c r="B62" s="26" t="s">
        <v>130</v>
      </c>
      <c r="C62" s="26" t="s">
        <v>131</v>
      </c>
      <c r="D62" s="10">
        <v>2450000000</v>
      </c>
      <c r="E62" s="11">
        <f t="shared" si="0"/>
        <v>1964977465.0092392</v>
      </c>
    </row>
    <row r="63" spans="1:5" x14ac:dyDescent="0.25">
      <c r="A63" s="2">
        <v>55</v>
      </c>
      <c r="B63" s="26" t="s">
        <v>132</v>
      </c>
      <c r="C63" s="26" t="s">
        <v>133</v>
      </c>
      <c r="D63" s="10">
        <v>2450000000</v>
      </c>
      <c r="E63" s="11">
        <f t="shared" si="0"/>
        <v>1930605559.3085828</v>
      </c>
    </row>
    <row r="64" spans="1:5" x14ac:dyDescent="0.25">
      <c r="A64" s="2">
        <v>56</v>
      </c>
      <c r="B64" s="26" t="s">
        <v>134</v>
      </c>
      <c r="C64" s="26" t="s">
        <v>135</v>
      </c>
      <c r="D64" s="10">
        <v>2300000000</v>
      </c>
      <c r="E64" s="11">
        <f t="shared" si="0"/>
        <v>1897388297.8045969</v>
      </c>
    </row>
    <row r="65" spans="1:5" x14ac:dyDescent="0.25">
      <c r="A65" s="2">
        <v>57</v>
      </c>
      <c r="B65" s="26" t="s">
        <v>136</v>
      </c>
      <c r="C65" s="26" t="s">
        <v>137</v>
      </c>
      <c r="D65" s="10">
        <v>2200000000</v>
      </c>
      <c r="E65" s="11">
        <f t="shared" si="0"/>
        <v>1865268902.6019228</v>
      </c>
    </row>
    <row r="66" spans="1:5" x14ac:dyDescent="0.25">
      <c r="A66" s="2">
        <v>58</v>
      </c>
      <c r="B66" s="26" t="s">
        <v>138</v>
      </c>
      <c r="C66" s="26" t="s">
        <v>139</v>
      </c>
      <c r="D66" s="10">
        <v>2200000000</v>
      </c>
      <c r="E66" s="11">
        <f t="shared" si="0"/>
        <v>1834194244.3449373</v>
      </c>
    </row>
    <row r="67" spans="1:5" x14ac:dyDescent="0.25">
      <c r="A67" s="2">
        <v>59</v>
      </c>
      <c r="B67" s="26" t="s">
        <v>140</v>
      </c>
      <c r="C67" s="26" t="s">
        <v>141</v>
      </c>
      <c r="D67" s="10">
        <v>2150000000</v>
      </c>
      <c r="E67" s="11">
        <f t="shared" si="0"/>
        <v>1804114554.4394357</v>
      </c>
    </row>
    <row r="68" spans="1:5" x14ac:dyDescent="0.25">
      <c r="A68" s="2">
        <v>60</v>
      </c>
      <c r="B68" s="26" t="s">
        <v>142</v>
      </c>
      <c r="C68" s="26" t="s">
        <v>143</v>
      </c>
      <c r="D68" s="10">
        <v>2150000000</v>
      </c>
      <c r="E68" s="11">
        <f t="shared" si="0"/>
        <v>1774983164.0493112</v>
      </c>
    </row>
    <row r="69" spans="1:5" x14ac:dyDescent="0.25">
      <c r="A69" s="2">
        <v>61</v>
      </c>
      <c r="B69" s="26" t="s">
        <v>144</v>
      </c>
      <c r="C69" s="26" t="s">
        <v>145</v>
      </c>
      <c r="D69" s="10">
        <v>2100000000</v>
      </c>
      <c r="E69" s="11">
        <f t="shared" si="0"/>
        <v>1746756267.0093422</v>
      </c>
    </row>
    <row r="70" spans="1:5" x14ac:dyDescent="0.25">
      <c r="A70" s="2">
        <v>62</v>
      </c>
      <c r="B70" s="26" t="s">
        <v>146</v>
      </c>
      <c r="C70" s="26" t="s">
        <v>147</v>
      </c>
      <c r="D70" s="10">
        <v>2000000000</v>
      </c>
      <c r="E70" s="11">
        <f t="shared" si="0"/>
        <v>1719392704.1384451</v>
      </c>
    </row>
    <row r="71" spans="1:5" x14ac:dyDescent="0.25">
      <c r="A71" s="2">
        <v>63</v>
      </c>
      <c r="B71" s="26" t="s">
        <v>148</v>
      </c>
      <c r="C71" s="26" t="s">
        <v>116</v>
      </c>
      <c r="D71" s="10">
        <v>1900000000</v>
      </c>
      <c r="E71" s="11">
        <f t="shared" si="0"/>
        <v>1692853766.7355332</v>
      </c>
    </row>
    <row r="72" spans="1:5" x14ac:dyDescent="0.25">
      <c r="A72" s="2">
        <v>64</v>
      </c>
      <c r="B72" s="26" t="s">
        <v>149</v>
      </c>
      <c r="C72" s="26" t="s">
        <v>150</v>
      </c>
      <c r="D72" s="10">
        <v>1900000000</v>
      </c>
      <c r="E72" s="11">
        <f t="shared" si="0"/>
        <v>1667103017.2987418</v>
      </c>
    </row>
    <row r="73" spans="1:5" x14ac:dyDescent="0.25">
      <c r="A73" s="2">
        <v>65</v>
      </c>
      <c r="B73" s="26" t="s">
        <v>151</v>
      </c>
      <c r="C73" s="26" t="s">
        <v>82</v>
      </c>
      <c r="D73" s="10">
        <v>1850000000</v>
      </c>
      <c r="E73" s="11">
        <f t="shared" si="0"/>
        <v>1642106125.7339859</v>
      </c>
    </row>
    <row r="74" spans="1:5" x14ac:dyDescent="0.25">
      <c r="A74" s="2">
        <v>66</v>
      </c>
      <c r="B74" s="26" t="s">
        <v>152</v>
      </c>
      <c r="C74" s="26" t="s">
        <v>153</v>
      </c>
      <c r="D74" s="10">
        <v>1850000000</v>
      </c>
      <c r="E74" s="11">
        <f t="shared" ref="E74:E137" si="2">$E$2/($E$3+A74)^$E$6+(A74-$G$14)*($E$5-$E$4)/($G$19-$G$14)+$E$4</f>
        <v>1617830719.5154204</v>
      </c>
    </row>
    <row r="75" spans="1:5" x14ac:dyDescent="0.25">
      <c r="A75" s="2">
        <v>67</v>
      </c>
      <c r="B75" s="26" t="s">
        <v>154</v>
      </c>
      <c r="C75" s="26" t="s">
        <v>155</v>
      </c>
      <c r="D75" s="10">
        <v>1800000000</v>
      </c>
      <c r="E75" s="11">
        <f t="shared" si="2"/>
        <v>1594246246.4321215</v>
      </c>
    </row>
    <row r="76" spans="1:5" x14ac:dyDescent="0.25">
      <c r="A76" s="2">
        <v>68</v>
      </c>
      <c r="B76" s="26" t="s">
        <v>156</v>
      </c>
      <c r="C76" s="26" t="s">
        <v>157</v>
      </c>
      <c r="D76" s="10">
        <v>1750000000</v>
      </c>
      <c r="E76" s="11">
        <f t="shared" si="2"/>
        <v>1571323848.7059205</v>
      </c>
    </row>
    <row r="77" spans="1:5" x14ac:dyDescent="0.25">
      <c r="A77" s="2">
        <v>69</v>
      </c>
      <c r="B77" s="26" t="s">
        <v>158</v>
      </c>
      <c r="C77" s="26" t="s">
        <v>159</v>
      </c>
      <c r="D77" s="10">
        <v>1700000000</v>
      </c>
      <c r="E77" s="11">
        <f t="shared" si="2"/>
        <v>1549036247.3974226</v>
      </c>
    </row>
    <row r="78" spans="1:5" x14ac:dyDescent="0.25">
      <c r="A78" s="2">
        <v>70</v>
      </c>
      <c r="B78" s="26" t="s">
        <v>160</v>
      </c>
      <c r="C78" s="26" t="s">
        <v>161</v>
      </c>
      <c r="D78" s="10">
        <v>1700000000</v>
      </c>
      <c r="E78" s="11">
        <f t="shared" si="2"/>
        <v>1527357636.133441</v>
      </c>
    </row>
    <row r="79" spans="1:5" x14ac:dyDescent="0.25">
      <c r="A79" s="2">
        <v>71</v>
      </c>
      <c r="B79" s="26" t="s">
        <v>162</v>
      </c>
      <c r="C79" s="26" t="s">
        <v>163</v>
      </c>
      <c r="D79" s="10">
        <v>1600000000</v>
      </c>
      <c r="E79" s="11">
        <f t="shared" si="2"/>
        <v>1506263583.2914698</v>
      </c>
    </row>
    <row r="80" spans="1:5" x14ac:dyDescent="0.25">
      <c r="A80" s="2">
        <v>72</v>
      </c>
      <c r="B80" s="26" t="s">
        <v>164</v>
      </c>
      <c r="C80" s="26" t="s">
        <v>165</v>
      </c>
      <c r="D80" s="10">
        <v>1550000000</v>
      </c>
      <c r="E80" s="11">
        <f t="shared" si="2"/>
        <v>1485730941.8671236</v>
      </c>
    </row>
    <row r="81" spans="1:5" x14ac:dyDescent="0.25">
      <c r="A81" s="2">
        <v>73</v>
      </c>
      <c r="B81" s="26" t="s">
        <v>166</v>
      </c>
      <c r="C81" s="26" t="s">
        <v>167</v>
      </c>
      <c r="D81" s="10">
        <v>1550000000</v>
      </c>
      <c r="E81" s="11">
        <f t="shared" si="2"/>
        <v>1465737766.3303516</v>
      </c>
    </row>
    <row r="82" spans="1:5" x14ac:dyDescent="0.25">
      <c r="A82" s="2">
        <v>74</v>
      </c>
      <c r="B82" s="26" t="s">
        <v>168</v>
      </c>
      <c r="C82" s="26" t="s">
        <v>169</v>
      </c>
      <c r="D82" s="10">
        <v>1500000000</v>
      </c>
      <c r="E82" s="11">
        <f t="shared" si="2"/>
        <v>1446263235.8469498</v>
      </c>
    </row>
    <row r="83" spans="1:5" x14ac:dyDescent="0.25">
      <c r="A83" s="2">
        <v>75</v>
      </c>
      <c r="B83" s="26" t="s">
        <v>170</v>
      </c>
      <c r="C83" s="26" t="s">
        <v>171</v>
      </c>
      <c r="D83" s="10">
        <v>1500000000</v>
      </c>
      <c r="E83" s="11">
        <f t="shared" si="2"/>
        <v>1427287583.3046031</v>
      </c>
    </row>
    <row r="84" spans="1:5" x14ac:dyDescent="0.25">
      <c r="A84" s="2">
        <v>76</v>
      </c>
      <c r="B84" s="26" t="s">
        <v>172</v>
      </c>
      <c r="C84" s="26" t="s">
        <v>173</v>
      </c>
      <c r="D84" s="10">
        <v>1500000000</v>
      </c>
      <c r="E84" s="11">
        <f t="shared" si="2"/>
        <v>1408792029.6384082</v>
      </c>
    </row>
    <row r="85" spans="1:5" x14ac:dyDescent="0.25">
      <c r="A85" s="2">
        <v>77</v>
      </c>
      <c r="B85" s="26" t="s">
        <v>174</v>
      </c>
      <c r="C85" s="26" t="s">
        <v>175</v>
      </c>
      <c r="D85" s="10">
        <v>1450000000</v>
      </c>
      <c r="E85" s="11">
        <f t="shared" si="2"/>
        <v>1390758723.0004022</v>
      </c>
    </row>
    <row r="86" spans="1:5" x14ac:dyDescent="0.25">
      <c r="A86" s="2">
        <v>78</v>
      </c>
      <c r="B86" s="26" t="s">
        <v>176</v>
      </c>
      <c r="C86" s="26" t="s">
        <v>177</v>
      </c>
      <c r="D86" s="10">
        <v>1450000000</v>
      </c>
      <c r="E86" s="11">
        <f t="shared" si="2"/>
        <v>1373170682.3617392</v>
      </c>
    </row>
    <row r="87" spans="1:5" x14ac:dyDescent="0.25">
      <c r="A87" s="2">
        <v>79</v>
      </c>
      <c r="B87" s="26" t="s">
        <v>178</v>
      </c>
      <c r="C87" s="26" t="s">
        <v>179</v>
      </c>
      <c r="D87" s="10">
        <v>1450000000</v>
      </c>
      <c r="E87" s="11">
        <f t="shared" si="2"/>
        <v>1356011745.1756606</v>
      </c>
    </row>
    <row r="88" spans="1:5" x14ac:dyDescent="0.25">
      <c r="A88" s="2">
        <v>80</v>
      </c>
      <c r="B88" s="26" t="s">
        <v>180</v>
      </c>
      <c r="C88" s="26" t="s">
        <v>181</v>
      </c>
      <c r="D88" s="10">
        <v>1400000000</v>
      </c>
      <c r="E88" s="11">
        <f t="shared" si="2"/>
        <v>1339266518.7644882</v>
      </c>
    </row>
    <row r="89" spans="1:5" x14ac:dyDescent="0.25">
      <c r="A89" s="2">
        <v>81</v>
      </c>
      <c r="B89" s="26" t="s">
        <v>182</v>
      </c>
      <c r="C89" s="26" t="s">
        <v>183</v>
      </c>
      <c r="D89" s="10">
        <v>1400000000</v>
      </c>
      <c r="E89" s="11">
        <f t="shared" si="2"/>
        <v>1322920335.1255076</v>
      </c>
    </row>
    <row r="90" spans="1:5" x14ac:dyDescent="0.25">
      <c r="A90" s="2">
        <v>82</v>
      </c>
      <c r="B90" s="26" t="s">
        <v>184</v>
      </c>
      <c r="C90" s="26" t="s">
        <v>185</v>
      </c>
      <c r="D90" s="10">
        <v>1400000000</v>
      </c>
      <c r="E90" s="11">
        <f t="shared" si="2"/>
        <v>1306959208.8787134</v>
      </c>
    </row>
    <row r="91" spans="1:5" x14ac:dyDescent="0.25">
      <c r="A91" s="2">
        <v>83</v>
      </c>
      <c r="B91" s="26" t="s">
        <v>186</v>
      </c>
      <c r="C91" s="26" t="s">
        <v>187</v>
      </c>
      <c r="D91" s="10">
        <v>1350000000</v>
      </c>
      <c r="E91" s="11">
        <f t="shared" si="2"/>
        <v>1291369798.1048453</v>
      </c>
    </row>
    <row r="92" spans="1:5" x14ac:dyDescent="0.25">
      <c r="A92" s="2">
        <v>84</v>
      </c>
      <c r="B92" s="26" t="s">
        <v>188</v>
      </c>
      <c r="C92" s="26" t="s">
        <v>189</v>
      </c>
      <c r="D92" s="10">
        <v>1300000000</v>
      </c>
      <c r="E92" s="11">
        <f t="shared" si="2"/>
        <v>1276139367.8447778</v>
      </c>
    </row>
    <row r="93" spans="1:5" x14ac:dyDescent="0.25">
      <c r="A93" s="2">
        <v>85</v>
      </c>
      <c r="B93" s="26" t="s">
        <v>190</v>
      </c>
      <c r="C93" s="26" t="s">
        <v>191</v>
      </c>
      <c r="D93" s="10">
        <v>1300000000</v>
      </c>
      <c r="E93" s="11">
        <f t="shared" si="2"/>
        <v>1261255756.0518811</v>
      </c>
    </row>
    <row r="94" spans="1:5" x14ac:dyDescent="0.25">
      <c r="A94" s="2">
        <v>86</v>
      </c>
      <c r="B94" s="26" t="s">
        <v>192</v>
      </c>
      <c r="C94" s="26" t="s">
        <v>193</v>
      </c>
      <c r="D94" s="10">
        <v>1300000000</v>
      </c>
      <c r="E94" s="11">
        <f t="shared" si="2"/>
        <v>1246707341.8073556</v>
      </c>
    </row>
    <row r="95" spans="1:5" x14ac:dyDescent="0.25">
      <c r="A95" s="2">
        <v>87</v>
      </c>
      <c r="B95" s="26" t="s">
        <v>194</v>
      </c>
      <c r="C95" s="26" t="s">
        <v>195</v>
      </c>
      <c r="D95" s="10">
        <v>1300000000</v>
      </c>
      <c r="E95" s="11">
        <f t="shared" si="2"/>
        <v>1232483015.6251857</v>
      </c>
    </row>
    <row r="96" spans="1:5" x14ac:dyDescent="0.25">
      <c r="A96" s="2">
        <v>88</v>
      </c>
      <c r="B96" s="26" t="s">
        <v>196</v>
      </c>
      <c r="C96" s="26" t="s">
        <v>197</v>
      </c>
      <c r="D96" s="10">
        <v>1250000000</v>
      </c>
      <c r="E96" s="11">
        <f t="shared" si="2"/>
        <v>1218572151.688328</v>
      </c>
    </row>
    <row r="97" spans="1:5" x14ac:dyDescent="0.25">
      <c r="A97" s="2">
        <v>89</v>
      </c>
      <c r="B97" s="26" t="s">
        <v>198</v>
      </c>
      <c r="C97" s="26" t="s">
        <v>199</v>
      </c>
      <c r="D97" s="10">
        <v>1250000000</v>
      </c>
      <c r="E97" s="11">
        <f t="shared" si="2"/>
        <v>1204964581.8713586</v>
      </c>
    </row>
    <row r="98" spans="1:5" x14ac:dyDescent="0.25">
      <c r="A98" s="2">
        <v>90</v>
      </c>
      <c r="B98" s="26" t="s">
        <v>200</v>
      </c>
      <c r="C98" s="26" t="s">
        <v>201</v>
      </c>
      <c r="D98" s="10">
        <v>1200000000</v>
      </c>
      <c r="E98" s="11">
        <f t="shared" si="2"/>
        <v>1191650571.4170175</v>
      </c>
    </row>
    <row r="99" spans="1:5" x14ac:dyDescent="0.25">
      <c r="A99" s="2">
        <v>91</v>
      </c>
      <c r="B99" s="26" t="s">
        <v>202</v>
      </c>
      <c r="C99" s="26" t="s">
        <v>189</v>
      </c>
      <c r="D99" s="10">
        <v>1200000000</v>
      </c>
      <c r="E99" s="11">
        <f t="shared" si="2"/>
        <v>1178620796.1452398</v>
      </c>
    </row>
    <row r="100" spans="1:5" x14ac:dyDescent="0.25">
      <c r="A100" s="2">
        <v>92</v>
      </c>
      <c r="B100" s="26" t="s">
        <v>203</v>
      </c>
      <c r="C100" s="26" t="s">
        <v>204</v>
      </c>
      <c r="D100" s="10">
        <v>1200000000</v>
      </c>
      <c r="E100" s="11">
        <f t="shared" si="2"/>
        <v>1165866321.0833066</v>
      </c>
    </row>
    <row r="101" spans="1:5" x14ac:dyDescent="0.25">
      <c r="A101" s="2">
        <v>93</v>
      </c>
      <c r="B101" s="26" t="s">
        <v>205</v>
      </c>
      <c r="C101" s="26" t="s">
        <v>206</v>
      </c>
      <c r="D101" s="10">
        <v>1200000000</v>
      </c>
      <c r="E101" s="11">
        <f t="shared" si="2"/>
        <v>1153378580.4149277</v>
      </c>
    </row>
    <row r="102" spans="1:5" x14ac:dyDescent="0.25">
      <c r="A102" s="2">
        <v>94</v>
      </c>
      <c r="B102" s="26" t="s">
        <v>207</v>
      </c>
      <c r="C102" s="26" t="s">
        <v>208</v>
      </c>
      <c r="D102" s="10">
        <v>1200000000</v>
      </c>
      <c r="E102" s="11">
        <f t="shared" si="2"/>
        <v>1141149358.6543336</v>
      </c>
    </row>
    <row r="103" spans="1:5" x14ac:dyDescent="0.25">
      <c r="A103" s="2">
        <v>95</v>
      </c>
      <c r="B103" s="26" t="s">
        <v>209</v>
      </c>
      <c r="C103" s="26" t="s">
        <v>210</v>
      </c>
      <c r="D103" s="10">
        <v>1150000000</v>
      </c>
      <c r="E103" s="11">
        <f t="shared" si="2"/>
        <v>1129170772.9590533</v>
      </c>
    </row>
    <row r="104" spans="1:5" x14ac:dyDescent="0.25">
      <c r="A104" s="2">
        <v>96</v>
      </c>
      <c r="B104" s="26" t="s">
        <v>211</v>
      </c>
      <c r="C104" s="26" t="s">
        <v>212</v>
      </c>
      <c r="D104" s="10">
        <v>1150000000</v>
      </c>
      <c r="E104" s="11">
        <f t="shared" si="2"/>
        <v>1117435256.5019066</v>
      </c>
    </row>
    <row r="105" spans="1:5" x14ac:dyDescent="0.25">
      <c r="A105" s="2">
        <v>97</v>
      </c>
      <c r="B105" s="26" t="s">
        <v>213</v>
      </c>
      <c r="C105" s="26" t="s">
        <v>214</v>
      </c>
      <c r="D105" s="10">
        <v>1150000000</v>
      </c>
      <c r="E105" s="11">
        <f t="shared" si="2"/>
        <v>1105935542.8290248</v>
      </c>
    </row>
    <row r="106" spans="1:5" x14ac:dyDescent="0.25">
      <c r="A106" s="2">
        <v>98</v>
      </c>
      <c r="B106" s="26" t="s">
        <v>215</v>
      </c>
      <c r="C106" s="26" t="s">
        <v>216</v>
      </c>
      <c r="D106" s="10">
        <v>1150000000</v>
      </c>
      <c r="E106" s="11">
        <f t="shared" si="2"/>
        <v>1094664651.1364141</v>
      </c>
    </row>
    <row r="107" spans="1:5" x14ac:dyDescent="0.25">
      <c r="A107" s="2">
        <v>99</v>
      </c>
      <c r="B107" s="26" t="s">
        <v>217</v>
      </c>
      <c r="C107" s="26" t="s">
        <v>218</v>
      </c>
      <c r="D107" s="10">
        <v>1150000000</v>
      </c>
      <c r="E107" s="11">
        <f t="shared" si="2"/>
        <v>1083615872.4028287</v>
      </c>
    </row>
    <row r="108" spans="1:5" x14ac:dyDescent="0.25">
      <c r="A108" s="2">
        <v>100</v>
      </c>
      <c r="B108" s="26" t="s">
        <v>219</v>
      </c>
      <c r="C108" s="26" t="s">
        <v>220</v>
      </c>
      <c r="D108" s="10">
        <v>1100000000</v>
      </c>
      <c r="E108" s="11">
        <f t="shared" si="2"/>
        <v>1072782756.3214525</v>
      </c>
    </row>
    <row r="109" spans="1:5" x14ac:dyDescent="0.25">
      <c r="A109" s="2">
        <v>101</v>
      </c>
      <c r="B109" s="26" t="s">
        <v>221</v>
      </c>
      <c r="C109" s="26" t="s">
        <v>222</v>
      </c>
      <c r="D109" s="10">
        <v>1050000000</v>
      </c>
      <c r="E109" s="11">
        <f t="shared" si="2"/>
        <v>1062159098.9772899</v>
      </c>
    </row>
    <row r="110" spans="1:5" x14ac:dyDescent="0.25">
      <c r="A110" s="2">
        <v>102</v>
      </c>
      <c r="B110" s="26" t="s">
        <v>223</v>
      </c>
      <c r="C110" s="26" t="s">
        <v>224</v>
      </c>
      <c r="D110" s="10">
        <v>1050000000</v>
      </c>
      <c r="E110" s="11">
        <f t="shared" si="2"/>
        <v>1051738931.2211378</v>
      </c>
    </row>
    <row r="111" spans="1:5" x14ac:dyDescent="0.25">
      <c r="A111" s="2">
        <v>103</v>
      </c>
      <c r="B111" s="26" t="s">
        <v>225</v>
      </c>
      <c r="C111" s="26" t="s">
        <v>226</v>
      </c>
      <c r="D111" s="10">
        <v>1050000000</v>
      </c>
      <c r="E111" s="11">
        <f t="shared" si="2"/>
        <v>1041516507.6946706</v>
      </c>
    </row>
    <row r="112" spans="1:5" x14ac:dyDescent="0.25">
      <c r="A112" s="2">
        <v>104</v>
      </c>
      <c r="B112" s="26" t="s">
        <v>227</v>
      </c>
      <c r="C112" s="26" t="s">
        <v>227</v>
      </c>
      <c r="D112" s="10">
        <v>1050000000</v>
      </c>
      <c r="E112" s="11">
        <f t="shared" si="2"/>
        <v>1031486296.4645511</v>
      </c>
    </row>
    <row r="113" spans="1:5" x14ac:dyDescent="0.25">
      <c r="A113" s="2">
        <v>105</v>
      </c>
      <c r="B113" s="26" t="s">
        <v>228</v>
      </c>
      <c r="C113" s="26" t="s">
        <v>229</v>
      </c>
      <c r="D113" s="10">
        <v>1050000000</v>
      </c>
      <c r="E113" s="11">
        <f t="shared" si="2"/>
        <v>1021642969.2265292</v>
      </c>
    </row>
    <row r="114" spans="1:5" x14ac:dyDescent="0.25">
      <c r="A114" s="2">
        <v>106</v>
      </c>
      <c r="B114" s="26" t="s">
        <v>230</v>
      </c>
      <c r="C114" s="26" t="s">
        <v>231</v>
      </c>
      <c r="D114" s="10">
        <v>1000000000</v>
      </c>
      <c r="E114" s="11">
        <f t="shared" si="2"/>
        <v>1011981392.0433424</v>
      </c>
    </row>
    <row r="115" spans="1:5" x14ac:dyDescent="0.25">
      <c r="A115" s="2">
        <v>107</v>
      </c>
      <c r="B115" s="26" t="s">
        <v>232</v>
      </c>
      <c r="C115" s="26" t="s">
        <v>233</v>
      </c>
      <c r="D115" s="10">
        <v>1000000000</v>
      </c>
      <c r="E115" s="11">
        <f t="shared" si="2"/>
        <v>1002496616.5828178</v>
      </c>
    </row>
    <row r="116" spans="1:5" x14ac:dyDescent="0.25">
      <c r="A116" s="2">
        <v>108</v>
      </c>
      <c r="B116" s="26" t="s">
        <v>234</v>
      </c>
      <c r="C116" s="26" t="s">
        <v>235</v>
      </c>
      <c r="D116" s="10">
        <v>1000000000</v>
      </c>
      <c r="E116" s="11">
        <f t="shared" si="2"/>
        <v>993183871.82498693</v>
      </c>
    </row>
    <row r="117" spans="1:5" x14ac:dyDescent="0.25">
      <c r="A117" s="2">
        <v>109</v>
      </c>
      <c r="B117" s="26" t="s">
        <v>236</v>
      </c>
      <c r="C117" s="26" t="s">
        <v>237</v>
      </c>
      <c r="D117" s="10">
        <v>1000000000</v>
      </c>
      <c r="E117" s="11">
        <f t="shared" si="2"/>
        <v>984038556.20920205</v>
      </c>
    </row>
    <row r="118" spans="1:5" x14ac:dyDescent="0.25">
      <c r="A118" s="2">
        <v>110</v>
      </c>
      <c r="B118" s="26" t="s">
        <v>238</v>
      </c>
      <c r="C118" s="26" t="s">
        <v>239</v>
      </c>
      <c r="D118" s="10">
        <v>950000000</v>
      </c>
      <c r="E118" s="11">
        <f t="shared" si="2"/>
        <v>975056230.19429171</v>
      </c>
    </row>
    <row r="119" spans="1:5" x14ac:dyDescent="0.25">
      <c r="A119" s="2">
        <v>111</v>
      </c>
      <c r="B119" s="26" t="s">
        <v>240</v>
      </c>
      <c r="C119" s="26" t="s">
        <v>241</v>
      </c>
      <c r="D119" s="10">
        <v>950000000</v>
      </c>
      <c r="E119" s="11">
        <f t="shared" si="2"/>
        <v>966232609.20666301</v>
      </c>
    </row>
    <row r="120" spans="1:5" x14ac:dyDescent="0.25">
      <c r="A120" s="2">
        <v>112</v>
      </c>
      <c r="B120" s="26" t="s">
        <v>242</v>
      </c>
      <c r="C120" s="26" t="s">
        <v>243</v>
      </c>
      <c r="D120" s="10">
        <v>950000000</v>
      </c>
      <c r="E120" s="11">
        <f t="shared" si="2"/>
        <v>957563556.95296919</v>
      </c>
    </row>
    <row r="121" spans="1:5" x14ac:dyDescent="0.25">
      <c r="A121" s="2">
        <v>113</v>
      </c>
      <c r="B121" s="26" t="s">
        <v>244</v>
      </c>
      <c r="C121" s="26" t="s">
        <v>245</v>
      </c>
      <c r="D121" s="10">
        <v>950000000</v>
      </c>
      <c r="E121" s="11">
        <f t="shared" si="2"/>
        <v>949045079.07557595</v>
      </c>
    </row>
    <row r="122" spans="1:5" x14ac:dyDescent="0.25">
      <c r="A122" s="2">
        <v>114</v>
      </c>
      <c r="B122" s="26" t="s">
        <v>246</v>
      </c>
      <c r="C122" s="26" t="s">
        <v>247</v>
      </c>
      <c r="D122" s="10">
        <v>950000000</v>
      </c>
      <c r="E122" s="11">
        <f t="shared" si="2"/>
        <v>940673317.1305126</v>
      </c>
    </row>
    <row r="123" spans="1:5" x14ac:dyDescent="0.25">
      <c r="A123" s="2">
        <v>115</v>
      </c>
      <c r="B123" s="26" t="s">
        <v>248</v>
      </c>
      <c r="C123" s="26" t="s">
        <v>249</v>
      </c>
      <c r="D123" s="10">
        <v>950000000</v>
      </c>
      <c r="E123" s="11">
        <f t="shared" si="2"/>
        <v>932444542.86897647</v>
      </c>
    </row>
    <row r="124" spans="1:5" x14ac:dyDescent="0.25">
      <c r="A124" s="2">
        <v>116</v>
      </c>
      <c r="B124" s="26" t="s">
        <v>250</v>
      </c>
      <c r="C124" s="26" t="s">
        <v>251</v>
      </c>
      <c r="D124" s="10">
        <v>950000000</v>
      </c>
      <c r="E124" s="11">
        <f t="shared" si="2"/>
        <v>924355152.80469477</v>
      </c>
    </row>
    <row r="125" spans="1:5" x14ac:dyDescent="0.25">
      <c r="A125" s="2">
        <v>117</v>
      </c>
      <c r="B125" s="26" t="s">
        <v>252</v>
      </c>
      <c r="C125" s="26" t="s">
        <v>253</v>
      </c>
      <c r="D125" s="10">
        <v>900000000</v>
      </c>
      <c r="E125" s="11">
        <f t="shared" si="2"/>
        <v>916401663.05064964</v>
      </c>
    </row>
    <row r="126" spans="1:5" x14ac:dyDescent="0.25">
      <c r="A126" s="2">
        <v>118</v>
      </c>
      <c r="B126" s="26" t="s">
        <v>254</v>
      </c>
      <c r="C126" s="26" t="s">
        <v>255</v>
      </c>
      <c r="D126" s="10">
        <v>900000000</v>
      </c>
      <c r="E126" s="11">
        <f t="shared" si="2"/>
        <v>908580704.40969861</v>
      </c>
    </row>
    <row r="127" spans="1:5" x14ac:dyDescent="0.25">
      <c r="A127" s="2">
        <v>119</v>
      </c>
      <c r="B127" s="26" t="s">
        <v>256</v>
      </c>
      <c r="C127" s="26" t="s">
        <v>257</v>
      </c>
      <c r="D127" s="10">
        <v>900000000</v>
      </c>
      <c r="E127" s="11">
        <f t="shared" si="2"/>
        <v>900889017.70469129</v>
      </c>
    </row>
    <row r="128" spans="1:5" x14ac:dyDescent="0.25">
      <c r="A128" s="2">
        <v>120</v>
      </c>
      <c r="B128" s="26" t="s">
        <v>258</v>
      </c>
      <c r="C128" s="26" t="s">
        <v>259</v>
      </c>
      <c r="D128" s="10">
        <v>900000000</v>
      </c>
      <c r="E128" s="11">
        <f t="shared" si="2"/>
        <v>893323449.33456075</v>
      </c>
    </row>
    <row r="129" spans="1:5" x14ac:dyDescent="0.25">
      <c r="A129" s="2">
        <v>121</v>
      </c>
      <c r="B129" s="26" t="s">
        <v>260</v>
      </c>
      <c r="C129" s="26" t="s">
        <v>261</v>
      </c>
      <c r="D129" s="10">
        <v>900000000</v>
      </c>
      <c r="E129" s="11">
        <f t="shared" si="2"/>
        <v>885880947.04374027</v>
      </c>
    </row>
    <row r="130" spans="1:5" x14ac:dyDescent="0.25">
      <c r="A130" s="2">
        <v>122</v>
      </c>
      <c r="B130" s="26" t="s">
        <v>262</v>
      </c>
      <c r="C130" s="26" t="s">
        <v>263</v>
      </c>
      <c r="D130" s="10">
        <v>900000000</v>
      </c>
      <c r="E130" s="11">
        <f t="shared" si="2"/>
        <v>878558555.89308691</v>
      </c>
    </row>
    <row r="131" spans="1:5" x14ac:dyDescent="0.25">
      <c r="A131" s="2">
        <v>123</v>
      </c>
      <c r="B131" s="26" t="s">
        <v>264</v>
      </c>
      <c r="C131" s="26" t="s">
        <v>265</v>
      </c>
      <c r="D131" s="10">
        <v>900000000</v>
      </c>
      <c r="E131" s="11">
        <f t="shared" si="2"/>
        <v>871353414.42120159</v>
      </c>
    </row>
    <row r="132" spans="1:5" x14ac:dyDescent="0.25">
      <c r="A132" s="2">
        <v>124</v>
      </c>
      <c r="B132" s="26" t="s">
        <v>266</v>
      </c>
      <c r="C132" s="26" t="s">
        <v>267</v>
      </c>
      <c r="D132" s="10">
        <v>900000000</v>
      </c>
      <c r="E132" s="11">
        <f t="shared" si="2"/>
        <v>864262750.98574007</v>
      </c>
    </row>
    <row r="133" spans="1:5" x14ac:dyDescent="0.25">
      <c r="A133" s="2">
        <v>125</v>
      </c>
      <c r="B133" s="26" t="s">
        <v>268</v>
      </c>
      <c r="C133" s="26" t="s">
        <v>269</v>
      </c>
      <c r="D133" s="10">
        <v>900000000</v>
      </c>
      <c r="E133" s="11">
        <f t="shared" si="2"/>
        <v>857283880.27496696</v>
      </c>
    </row>
    <row r="134" spans="1:5" x14ac:dyDescent="0.25">
      <c r="A134" s="2">
        <v>126</v>
      </c>
      <c r="B134" s="26" t="s">
        <v>270</v>
      </c>
      <c r="C134" s="26" t="s">
        <v>271</v>
      </c>
      <c r="D134" s="10">
        <v>850000000</v>
      </c>
      <c r="E134" s="11">
        <f t="shared" si="2"/>
        <v>850414199.98038149</v>
      </c>
    </row>
    <row r="135" spans="1:5" x14ac:dyDescent="0.25">
      <c r="A135" s="2">
        <v>127</v>
      </c>
      <c r="B135" s="26" t="s">
        <v>272</v>
      </c>
      <c r="C135" s="26" t="s">
        <v>273</v>
      </c>
      <c r="D135" s="10">
        <v>850000000</v>
      </c>
      <c r="E135" s="11">
        <f t="shared" si="2"/>
        <v>843651187.62182474</v>
      </c>
    </row>
    <row r="136" spans="1:5" x14ac:dyDescent="0.25">
      <c r="A136" s="2">
        <v>128</v>
      </c>
      <c r="B136" s="26" t="s">
        <v>274</v>
      </c>
      <c r="C136" s="26" t="s">
        <v>275</v>
      </c>
      <c r="D136" s="10">
        <v>850000000</v>
      </c>
      <c r="E136" s="11">
        <f t="shared" si="2"/>
        <v>836992397.51697218</v>
      </c>
    </row>
    <row r="137" spans="1:5" x14ac:dyDescent="0.25">
      <c r="A137" s="2">
        <v>129</v>
      </c>
      <c r="B137" s="26" t="s">
        <v>276</v>
      </c>
      <c r="C137" s="26" t="s">
        <v>277</v>
      </c>
      <c r="D137" s="10">
        <v>850000000</v>
      </c>
      <c r="E137" s="11">
        <f t="shared" si="2"/>
        <v>830435457.88763618</v>
      </c>
    </row>
    <row r="138" spans="1:5" x14ac:dyDescent="0.25">
      <c r="A138" s="2">
        <v>130</v>
      </c>
      <c r="B138" s="26" t="s">
        <v>278</v>
      </c>
      <c r="C138" s="26" t="s">
        <v>279</v>
      </c>
      <c r="D138" s="10">
        <v>850000000</v>
      </c>
      <c r="E138" s="11">
        <f t="shared" ref="E138:E201" si="3">$E$2/($E$3+A138)^$E$6+(A138-$G$14)*($E$5-$E$4)/($G$19-$G$14)+$E$4</f>
        <v>823978068.09571648</v>
      </c>
    </row>
    <row r="139" spans="1:5" x14ac:dyDescent="0.25">
      <c r="A139" s="2">
        <v>131</v>
      </c>
      <c r="B139" s="26" t="s">
        <v>280</v>
      </c>
      <c r="C139" s="26" t="s">
        <v>281</v>
      </c>
      <c r="D139" s="10">
        <v>850000000</v>
      </c>
      <c r="E139" s="11">
        <f t="shared" si="3"/>
        <v>817617996.00209069</v>
      </c>
    </row>
    <row r="140" spans="1:5" x14ac:dyDescent="0.25">
      <c r="A140" s="2">
        <v>132</v>
      </c>
      <c r="B140" s="26" t="s">
        <v>282</v>
      </c>
      <c r="C140" s="26" t="s">
        <v>283</v>
      </c>
      <c r="D140" s="10">
        <v>850000000</v>
      </c>
      <c r="E140" s="11">
        <f t="shared" si="3"/>
        <v>811353075.44211745</v>
      </c>
    </row>
    <row r="141" spans="1:5" x14ac:dyDescent="0.25">
      <c r="A141" s="2">
        <v>133</v>
      </c>
      <c r="B141" s="26" t="s">
        <v>284</v>
      </c>
      <c r="C141" s="26" t="s">
        <v>285</v>
      </c>
      <c r="D141" s="10">
        <v>850000000</v>
      </c>
      <c r="E141" s="11">
        <f t="shared" si="3"/>
        <v>805181203.81179214</v>
      </c>
    </row>
    <row r="142" spans="1:5" x14ac:dyDescent="0.25">
      <c r="A142" s="2">
        <v>134</v>
      </c>
      <c r="B142" s="26" t="s">
        <v>286</v>
      </c>
      <c r="C142" s="26" t="s">
        <v>287</v>
      </c>
      <c r="D142" s="10">
        <v>800000000</v>
      </c>
      <c r="E142" s="11">
        <f t="shared" si="3"/>
        <v>799100339.75895047</v>
      </c>
    </row>
    <row r="143" spans="1:5" x14ac:dyDescent="0.25">
      <c r="A143" s="2">
        <v>135</v>
      </c>
      <c r="B143" s="26" t="s">
        <v>288</v>
      </c>
      <c r="C143" s="26" t="s">
        <v>289</v>
      </c>
      <c r="D143" s="10">
        <v>800000000</v>
      </c>
      <c r="E143" s="11">
        <f t="shared" si="3"/>
        <v>793108500.97421801</v>
      </c>
    </row>
    <row r="144" spans="1:5" x14ac:dyDescent="0.25">
      <c r="A144" s="2">
        <v>136</v>
      </c>
      <c r="B144" s="26" t="s">
        <v>290</v>
      </c>
      <c r="C144" s="26" t="s">
        <v>291</v>
      </c>
      <c r="D144" s="10">
        <v>800000000</v>
      </c>
      <c r="E144" s="11">
        <f t="shared" si="3"/>
        <v>787203762.07674253</v>
      </c>
    </row>
    <row r="145" spans="1:5" x14ac:dyDescent="0.25">
      <c r="A145" s="2">
        <v>137</v>
      </c>
      <c r="B145" s="26" t="s">
        <v>292</v>
      </c>
      <c r="C145" s="26" t="s">
        <v>293</v>
      </c>
      <c r="D145" s="10">
        <v>800000000</v>
      </c>
      <c r="E145" s="11">
        <f t="shared" si="3"/>
        <v>781384252.58997834</v>
      </c>
    </row>
    <row r="146" spans="1:5" x14ac:dyDescent="0.25">
      <c r="A146" s="2">
        <v>138</v>
      </c>
      <c r="B146" s="26" t="s">
        <v>294</v>
      </c>
      <c r="C146" s="26" t="s">
        <v>295</v>
      </c>
      <c r="D146" s="10">
        <v>800000000</v>
      </c>
      <c r="E146" s="11">
        <f t="shared" si="3"/>
        <v>775648155.00309944</v>
      </c>
    </row>
    <row r="147" spans="1:5" x14ac:dyDescent="0.25">
      <c r="A147" s="2">
        <v>139</v>
      </c>
      <c r="B147" s="26" t="s">
        <v>296</v>
      </c>
      <c r="C147" s="26" t="s">
        <v>297</v>
      </c>
      <c r="D147" s="10">
        <v>800000000</v>
      </c>
      <c r="E147" s="11">
        <f t="shared" si="3"/>
        <v>769993702.91384542</v>
      </c>
    </row>
    <row r="148" spans="1:5" x14ac:dyDescent="0.25">
      <c r="A148" s="2">
        <v>140</v>
      </c>
      <c r="B148" s="26" t="s">
        <v>298</v>
      </c>
      <c r="C148" s="26" t="s">
        <v>297</v>
      </c>
      <c r="D148" s="10">
        <v>800000000</v>
      </c>
      <c r="E148" s="11">
        <f t="shared" si="3"/>
        <v>764419179.24884427</v>
      </c>
    </row>
    <row r="149" spans="1:5" x14ac:dyDescent="0.25">
      <c r="A149" s="2">
        <v>141</v>
      </c>
      <c r="B149" s="26" t="s">
        <v>299</v>
      </c>
      <c r="C149" s="26" t="s">
        <v>300</v>
      </c>
      <c r="D149" s="10">
        <v>800000000</v>
      </c>
      <c r="E149" s="11">
        <f t="shared" si="3"/>
        <v>758922914.55766654</v>
      </c>
    </row>
    <row r="150" spans="1:5" x14ac:dyDescent="0.25">
      <c r="A150" s="2">
        <v>142</v>
      </c>
      <c r="B150" s="26" t="s">
        <v>301</v>
      </c>
      <c r="C150" s="26" t="s">
        <v>302</v>
      </c>
      <c r="D150" s="10">
        <v>800000000</v>
      </c>
      <c r="E150" s="11">
        <f t="shared" si="3"/>
        <v>753503285.37707806</v>
      </c>
    </row>
    <row r="151" spans="1:5" x14ac:dyDescent="0.25">
      <c r="A151" s="2">
        <v>143</v>
      </c>
      <c r="B151" s="26" t="s">
        <v>303</v>
      </c>
      <c r="C151" s="26" t="s">
        <v>304</v>
      </c>
      <c r="D151" s="10">
        <v>800000000</v>
      </c>
      <c r="E151" s="11">
        <f t="shared" si="3"/>
        <v>748158712.66215217</v>
      </c>
    </row>
    <row r="152" spans="1:5" x14ac:dyDescent="0.25">
      <c r="A152" s="2">
        <v>144</v>
      </c>
      <c r="B152" s="26" t="s">
        <v>305</v>
      </c>
      <c r="C152" s="26" t="s">
        <v>306</v>
      </c>
      <c r="D152" s="10">
        <v>800000000</v>
      </c>
      <c r="E152" s="11">
        <f t="shared" si="3"/>
        <v>742887660.28106749</v>
      </c>
    </row>
    <row r="153" spans="1:5" x14ac:dyDescent="0.25">
      <c r="A153" s="2">
        <v>145</v>
      </c>
      <c r="B153" s="26" t="s">
        <v>307</v>
      </c>
      <c r="C153" s="26" t="s">
        <v>308</v>
      </c>
      <c r="D153" s="10">
        <v>800000000</v>
      </c>
      <c r="E153" s="11">
        <f t="shared" si="3"/>
        <v>737688633.5706141</v>
      </c>
    </row>
    <row r="154" spans="1:5" x14ac:dyDescent="0.25">
      <c r="A154" s="2">
        <v>146</v>
      </c>
      <c r="B154" s="26" t="s">
        <v>309</v>
      </c>
      <c r="C154" s="26" t="s">
        <v>310</v>
      </c>
      <c r="D154" s="10">
        <v>800000000</v>
      </c>
      <c r="E154" s="11">
        <f t="shared" si="3"/>
        <v>732560177.94955337</v>
      </c>
    </row>
    <row r="155" spans="1:5" x14ac:dyDescent="0.25">
      <c r="A155" s="2">
        <v>147</v>
      </c>
      <c r="B155" s="26" t="s">
        <v>311</v>
      </c>
      <c r="C155" s="26" t="s">
        <v>312</v>
      </c>
      <c r="D155" s="10">
        <v>750000000</v>
      </c>
      <c r="E155" s="11">
        <f t="shared" si="3"/>
        <v>727500877.58717513</v>
      </c>
    </row>
    <row r="156" spans="1:5" x14ac:dyDescent="0.25">
      <c r="A156" s="2">
        <v>148</v>
      </c>
      <c r="B156" s="26" t="s">
        <v>313</v>
      </c>
      <c r="C156" s="26" t="s">
        <v>314</v>
      </c>
      <c r="D156" s="10">
        <v>750000000</v>
      </c>
      <c r="E156" s="11">
        <f t="shared" si="3"/>
        <v>722509354.12448263</v>
      </c>
    </row>
    <row r="157" spans="1:5" x14ac:dyDescent="0.25">
      <c r="A157" s="2">
        <v>149</v>
      </c>
      <c r="B157" s="26" t="s">
        <v>315</v>
      </c>
      <c r="C157" s="26" t="s">
        <v>281</v>
      </c>
      <c r="D157" s="10">
        <v>750000000</v>
      </c>
      <c r="E157" s="11">
        <f t="shared" si="3"/>
        <v>717584265.44561493</v>
      </c>
    </row>
    <row r="158" spans="1:5" x14ac:dyDescent="0.25">
      <c r="A158" s="2">
        <v>150</v>
      </c>
      <c r="B158" s="26" t="s">
        <v>316</v>
      </c>
      <c r="C158" s="26" t="s">
        <v>317</v>
      </c>
      <c r="D158" s="10">
        <v>750000000</v>
      </c>
      <c r="E158" s="11">
        <f t="shared" si="3"/>
        <v>712724304.49721241</v>
      </c>
    </row>
    <row r="159" spans="1:5" x14ac:dyDescent="0.25">
      <c r="A159" s="2">
        <v>151</v>
      </c>
      <c r="B159" s="26" t="s">
        <v>318</v>
      </c>
      <c r="C159" s="26" t="s">
        <v>319</v>
      </c>
      <c r="D159" s="10">
        <v>750000000</v>
      </c>
      <c r="E159" s="11">
        <f t="shared" si="3"/>
        <v>707928198.15356636</v>
      </c>
    </row>
    <row r="160" spans="1:5" x14ac:dyDescent="0.25">
      <c r="A160" s="2">
        <v>152</v>
      </c>
      <c r="B160" s="26" t="s">
        <v>320</v>
      </c>
      <c r="C160" s="26" t="s">
        <v>321</v>
      </c>
      <c r="D160" s="10">
        <v>750000000</v>
      </c>
      <c r="E160" s="11">
        <f t="shared" si="3"/>
        <v>703194706.12548685</v>
      </c>
    </row>
    <row r="161" spans="1:5" x14ac:dyDescent="0.25">
      <c r="A161" s="2">
        <v>153</v>
      </c>
      <c r="B161" s="26" t="s">
        <v>322</v>
      </c>
      <c r="C161" s="26" t="s">
        <v>273</v>
      </c>
      <c r="D161" s="10">
        <v>750000000</v>
      </c>
      <c r="E161" s="11">
        <f t="shared" si="3"/>
        <v>698522619.91095102</v>
      </c>
    </row>
    <row r="162" spans="1:5" x14ac:dyDescent="0.25">
      <c r="A162" s="2">
        <v>154</v>
      </c>
      <c r="B162" s="26" t="s">
        <v>323</v>
      </c>
      <c r="C162" s="26" t="s">
        <v>324</v>
      </c>
      <c r="D162" s="10">
        <v>750000000</v>
      </c>
      <c r="E162" s="11">
        <f t="shared" si="3"/>
        <v>693910761.78567052</v>
      </c>
    </row>
    <row r="163" spans="1:5" x14ac:dyDescent="0.25">
      <c r="A163" s="2">
        <v>155</v>
      </c>
      <c r="B163" s="26" t="s">
        <v>325</v>
      </c>
      <c r="C163" s="26" t="s">
        <v>326</v>
      </c>
      <c r="D163" s="10">
        <v>750000000</v>
      </c>
      <c r="E163" s="11">
        <f t="shared" si="3"/>
        <v>689357983.83181846</v>
      </c>
    </row>
    <row r="164" spans="1:5" x14ac:dyDescent="0.25">
      <c r="A164" s="2">
        <v>156</v>
      </c>
      <c r="B164" s="26" t="s">
        <v>327</v>
      </c>
      <c r="C164" s="26" t="s">
        <v>328</v>
      </c>
      <c r="D164" s="10">
        <v>750000000</v>
      </c>
      <c r="E164" s="11">
        <f t="shared" si="3"/>
        <v>684863167.00325692</v>
      </c>
    </row>
    <row r="165" spans="1:5" x14ac:dyDescent="0.25">
      <c r="A165" s="2">
        <v>157</v>
      </c>
      <c r="B165" s="26" t="s">
        <v>329</v>
      </c>
      <c r="C165" s="26" t="s">
        <v>330</v>
      </c>
      <c r="D165" s="10">
        <v>750000000</v>
      </c>
      <c r="E165" s="11">
        <f t="shared" si="3"/>
        <v>680425220.22566259</v>
      </c>
    </row>
    <row r="166" spans="1:5" x14ac:dyDescent="0.25">
      <c r="A166" s="2">
        <v>158</v>
      </c>
      <c r="B166" s="26" t="s">
        <v>331</v>
      </c>
      <c r="C166" s="26" t="s">
        <v>330</v>
      </c>
      <c r="D166" s="10">
        <v>750000000</v>
      </c>
      <c r="E166" s="11">
        <f t="shared" si="3"/>
        <v>676043079.53004539</v>
      </c>
    </row>
    <row r="167" spans="1:5" x14ac:dyDescent="0.25">
      <c r="A167" s="2">
        <v>159</v>
      </c>
      <c r="B167" s="26" t="s">
        <v>332</v>
      </c>
      <c r="C167" s="26" t="s">
        <v>333</v>
      </c>
      <c r="D167" s="10">
        <v>700000000</v>
      </c>
      <c r="E167" s="11">
        <f t="shared" si="3"/>
        <v>671715707.21823704</v>
      </c>
    </row>
    <row r="168" spans="1:5" x14ac:dyDescent="0.25">
      <c r="A168" s="2">
        <v>160</v>
      </c>
      <c r="B168" s="26" t="s">
        <v>334</v>
      </c>
      <c r="C168" s="26" t="s">
        <v>335</v>
      </c>
      <c r="D168" s="10">
        <v>700000000</v>
      </c>
      <c r="E168" s="11">
        <f t="shared" si="3"/>
        <v>667442091.05896318</v>
      </c>
    </row>
    <row r="169" spans="1:5" x14ac:dyDescent="0.25">
      <c r="A169" s="2">
        <v>161</v>
      </c>
      <c r="B169" s="26" t="s">
        <v>336</v>
      </c>
      <c r="C169" s="26" t="s">
        <v>337</v>
      </c>
      <c r="D169" s="10">
        <v>700000000</v>
      </c>
      <c r="E169" s="11">
        <f t="shared" si="3"/>
        <v>663221243.51321328</v>
      </c>
    </row>
    <row r="170" spans="1:5" x14ac:dyDescent="0.25">
      <c r="A170" s="2">
        <v>162</v>
      </c>
      <c r="B170" s="26" t="s">
        <v>338</v>
      </c>
      <c r="C170" s="26" t="s">
        <v>339</v>
      </c>
      <c r="D170" s="10">
        <v>700000000</v>
      </c>
      <c r="E170" s="11">
        <f t="shared" si="3"/>
        <v>659052200.98767602</v>
      </c>
    </row>
    <row r="171" spans="1:5" x14ac:dyDescent="0.25">
      <c r="A171" s="2">
        <v>163</v>
      </c>
      <c r="B171" s="26" t="s">
        <v>340</v>
      </c>
      <c r="C171" s="26" t="s">
        <v>341</v>
      </c>
      <c r="D171" s="10">
        <v>700000000</v>
      </c>
      <c r="E171" s="11">
        <f t="shared" si="3"/>
        <v>654934023.11504757</v>
      </c>
    </row>
    <row r="172" spans="1:5" x14ac:dyDescent="0.25">
      <c r="A172" s="2">
        <v>164</v>
      </c>
      <c r="B172" s="26" t="s">
        <v>342</v>
      </c>
      <c r="C172" s="26" t="s">
        <v>343</v>
      </c>
      <c r="D172" s="10">
        <v>700000000</v>
      </c>
      <c r="E172" s="11">
        <f t="shared" si="3"/>
        <v>650865792.06010175</v>
      </c>
    </row>
    <row r="173" spans="1:5" x14ac:dyDescent="0.25">
      <c r="A173" s="2">
        <v>165</v>
      </c>
      <c r="B173" s="26" t="s">
        <v>344</v>
      </c>
      <c r="C173" s="26" t="s">
        <v>345</v>
      </c>
      <c r="D173" s="10">
        <v>700000000</v>
      </c>
      <c r="E173" s="11">
        <f t="shared" si="3"/>
        <v>646846611.85045791</v>
      </c>
    </row>
    <row r="174" spans="1:5" x14ac:dyDescent="0.25">
      <c r="A174" s="2">
        <v>166</v>
      </c>
      <c r="B174" s="26" t="s">
        <v>346</v>
      </c>
      <c r="C174" s="26" t="s">
        <v>347</v>
      </c>
      <c r="D174" s="10">
        <v>700000000</v>
      </c>
      <c r="E174" s="11">
        <f t="shared" si="3"/>
        <v>642875607.73101449</v>
      </c>
    </row>
    <row r="175" spans="1:5" x14ac:dyDescent="0.25">
      <c r="A175" s="2">
        <v>167</v>
      </c>
      <c r="B175" s="26" t="s">
        <v>348</v>
      </c>
      <c r="C175" s="26" t="s">
        <v>349</v>
      </c>
      <c r="D175" s="10">
        <v>700000000</v>
      </c>
      <c r="E175" s="11">
        <f t="shared" si="3"/>
        <v>638951925.54109454</v>
      </c>
    </row>
    <row r="176" spans="1:5" x14ac:dyDescent="0.25">
      <c r="A176" s="2">
        <v>168</v>
      </c>
      <c r="B176" s="26" t="s">
        <v>350</v>
      </c>
      <c r="C176" s="26" t="s">
        <v>349</v>
      </c>
      <c r="D176" s="10">
        <v>700000000</v>
      </c>
      <c r="E176" s="11">
        <f t="shared" si="3"/>
        <v>635074731.11336327</v>
      </c>
    </row>
    <row r="177" spans="1:5" x14ac:dyDescent="0.25">
      <c r="A177" s="2">
        <v>169</v>
      </c>
      <c r="B177" s="26" t="s">
        <v>351</v>
      </c>
      <c r="C177" s="26" t="s">
        <v>352</v>
      </c>
      <c r="D177" s="10">
        <v>700000000</v>
      </c>
      <c r="E177" s="11">
        <f t="shared" si="3"/>
        <v>631243209.69364917</v>
      </c>
    </row>
    <row r="178" spans="1:5" x14ac:dyDescent="0.25">
      <c r="A178" s="2">
        <v>170</v>
      </c>
      <c r="B178" s="26" t="s">
        <v>353</v>
      </c>
      <c r="C178" s="26" t="s">
        <v>354</v>
      </c>
      <c r="D178" s="10">
        <v>700000000</v>
      </c>
      <c r="E178" s="11">
        <f t="shared" si="3"/>
        <v>627456565.38081014</v>
      </c>
    </row>
    <row r="179" spans="1:5" x14ac:dyDescent="0.25">
      <c r="A179" s="2">
        <v>171</v>
      </c>
      <c r="B179" s="26" t="s">
        <v>355</v>
      </c>
      <c r="C179" s="26" t="s">
        <v>356</v>
      </c>
      <c r="D179" s="10">
        <v>700000000</v>
      </c>
      <c r="E179" s="11">
        <f t="shared" si="3"/>
        <v>623714020.58586478</v>
      </c>
    </row>
    <row r="180" spans="1:5" x14ac:dyDescent="0.25">
      <c r="A180" s="2">
        <v>172</v>
      </c>
      <c r="B180" s="26" t="s">
        <v>357</v>
      </c>
      <c r="C180" s="26" t="s">
        <v>358</v>
      </c>
      <c r="D180" s="10">
        <v>700000000</v>
      </c>
      <c r="E180" s="11">
        <f t="shared" si="3"/>
        <v>620014815.50959408</v>
      </c>
    </row>
    <row r="181" spans="1:5" x14ac:dyDescent="0.25">
      <c r="A181" s="2">
        <v>173</v>
      </c>
      <c r="B181" s="26" t="s">
        <v>359</v>
      </c>
      <c r="C181" s="26" t="s">
        <v>360</v>
      </c>
      <c r="D181" s="10">
        <v>700000000</v>
      </c>
      <c r="E181" s="11">
        <f t="shared" si="3"/>
        <v>616358207.63790822</v>
      </c>
    </row>
    <row r="182" spans="1:5" x14ac:dyDescent="0.25">
      <c r="A182" s="2">
        <v>174</v>
      </c>
      <c r="B182" s="26" t="s">
        <v>361</v>
      </c>
      <c r="C182" s="26" t="s">
        <v>362</v>
      </c>
      <c r="D182" s="10">
        <v>700000000</v>
      </c>
      <c r="E182" s="11">
        <f t="shared" si="3"/>
        <v>612743471.25425899</v>
      </c>
    </row>
    <row r="183" spans="1:5" x14ac:dyDescent="0.25">
      <c r="A183" s="2">
        <v>175</v>
      </c>
      <c r="B183" s="26" t="s">
        <v>363</v>
      </c>
      <c r="C183" s="26" t="s">
        <v>364</v>
      </c>
      <c r="D183" s="10">
        <v>700000000</v>
      </c>
      <c r="E183" s="11">
        <f t="shared" si="3"/>
        <v>609169896.96844256</v>
      </c>
    </row>
    <row r="184" spans="1:5" x14ac:dyDescent="0.25">
      <c r="A184" s="2">
        <v>176</v>
      </c>
      <c r="B184" s="26" t="s">
        <v>365</v>
      </c>
      <c r="C184" s="26" t="s">
        <v>366</v>
      </c>
      <c r="D184" s="10">
        <v>650000000</v>
      </c>
      <c r="E184" s="11">
        <f t="shared" si="3"/>
        <v>605636791.26114821</v>
      </c>
    </row>
    <row r="185" spans="1:5" x14ac:dyDescent="0.25">
      <c r="A185" s="2">
        <v>177</v>
      </c>
      <c r="B185" s="26" t="s">
        <v>367</v>
      </c>
      <c r="C185" s="26" t="s">
        <v>368</v>
      </c>
      <c r="D185" s="10">
        <v>650000000</v>
      </c>
      <c r="E185" s="11">
        <f t="shared" si="3"/>
        <v>602143476.04364705</v>
      </c>
    </row>
    <row r="186" spans="1:5" x14ac:dyDescent="0.25">
      <c r="A186" s="2">
        <v>178</v>
      </c>
      <c r="B186" s="26" t="s">
        <v>369</v>
      </c>
      <c r="C186" s="26" t="s">
        <v>368</v>
      </c>
      <c r="D186" s="10">
        <v>650000000</v>
      </c>
      <c r="E186" s="11">
        <f t="shared" si="3"/>
        <v>598689288.23202944</v>
      </c>
    </row>
    <row r="187" spans="1:5" x14ac:dyDescent="0.25">
      <c r="A187" s="2">
        <v>179</v>
      </c>
      <c r="B187" s="26" t="s">
        <v>370</v>
      </c>
      <c r="C187" s="26" t="s">
        <v>371</v>
      </c>
      <c r="D187" s="10">
        <v>650000000</v>
      </c>
      <c r="E187" s="11">
        <f t="shared" si="3"/>
        <v>595273579.33545041</v>
      </c>
    </row>
    <row r="188" spans="1:5" x14ac:dyDescent="0.25">
      <c r="A188" s="2">
        <v>180</v>
      </c>
      <c r="B188" s="26" t="s">
        <v>372</v>
      </c>
      <c r="C188" s="26" t="s">
        <v>373</v>
      </c>
      <c r="D188" s="10">
        <v>650000000</v>
      </c>
      <c r="E188" s="11">
        <f t="shared" si="3"/>
        <v>591895715.05782843</v>
      </c>
    </row>
    <row r="189" spans="1:5" x14ac:dyDescent="0.25">
      <c r="A189" s="2">
        <v>181</v>
      </c>
      <c r="B189" s="26" t="s">
        <v>374</v>
      </c>
      <c r="C189" s="26" t="s">
        <v>375</v>
      </c>
      <c r="D189" s="10">
        <v>650000000</v>
      </c>
      <c r="E189" s="11">
        <f t="shared" si="3"/>
        <v>588555074.91250086</v>
      </c>
    </row>
    <row r="190" spans="1:5" x14ac:dyDescent="0.25">
      <c r="A190" s="2">
        <v>182</v>
      </c>
      <c r="B190" s="26" t="s">
        <v>376</v>
      </c>
      <c r="C190" s="26" t="s">
        <v>377</v>
      </c>
      <c r="D190" s="10">
        <v>650000000</v>
      </c>
      <c r="E190" s="11">
        <f t="shared" si="3"/>
        <v>585251051.84935236</v>
      </c>
    </row>
    <row r="191" spans="1:5" x14ac:dyDescent="0.25">
      <c r="A191" s="2">
        <v>183</v>
      </c>
      <c r="B191" s="26" t="s">
        <v>378</v>
      </c>
      <c r="C191" s="26" t="s">
        <v>379</v>
      </c>
      <c r="D191" s="10">
        <v>650000000</v>
      </c>
      <c r="E191" s="11">
        <f t="shared" si="3"/>
        <v>581983051.8939265</v>
      </c>
    </row>
    <row r="192" spans="1:5" x14ac:dyDescent="0.25">
      <c r="A192" s="2">
        <v>184</v>
      </c>
      <c r="B192" s="26" t="s">
        <v>380</v>
      </c>
      <c r="C192" s="26" t="s">
        <v>381</v>
      </c>
      <c r="D192" s="10">
        <v>650000000</v>
      </c>
      <c r="E192" s="11">
        <f t="shared" si="3"/>
        <v>578750493.79810166</v>
      </c>
    </row>
    <row r="193" spans="1:5" x14ac:dyDescent="0.25">
      <c r="A193" s="2">
        <v>185</v>
      </c>
      <c r="B193" s="26" t="s">
        <v>382</v>
      </c>
      <c r="C193" s="26" t="s">
        <v>383</v>
      </c>
      <c r="D193" s="10">
        <v>650000000</v>
      </c>
      <c r="E193" s="11">
        <f t="shared" si="3"/>
        <v>575552808.70188153</v>
      </c>
    </row>
    <row r="194" spans="1:5" x14ac:dyDescent="0.25">
      <c r="A194" s="2">
        <v>186</v>
      </c>
      <c r="B194" s="26" t="s">
        <v>384</v>
      </c>
      <c r="C194" s="26" t="s">
        <v>385</v>
      </c>
      <c r="D194" s="10">
        <v>650000000</v>
      </c>
      <c r="E194" s="11">
        <f t="shared" si="3"/>
        <v>572389439.80589771</v>
      </c>
    </row>
    <row r="195" spans="1:5" x14ac:dyDescent="0.25">
      <c r="A195" s="2">
        <v>187</v>
      </c>
      <c r="B195" s="26" t="s">
        <v>386</v>
      </c>
      <c r="C195" s="26" t="s">
        <v>387</v>
      </c>
      <c r="D195" s="10">
        <v>650000000</v>
      </c>
      <c r="E195" s="11">
        <f t="shared" si="3"/>
        <v>569259842.05423403</v>
      </c>
    </row>
    <row r="196" spans="1:5" x14ac:dyDescent="0.25">
      <c r="A196" s="2">
        <v>188</v>
      </c>
      <c r="B196" s="26" t="s">
        <v>388</v>
      </c>
      <c r="C196" s="26" t="s">
        <v>389</v>
      </c>
      <c r="D196" s="10">
        <v>650000000</v>
      </c>
      <c r="E196" s="11">
        <f t="shared" si="3"/>
        <v>566163481.82718766</v>
      </c>
    </row>
    <row r="197" spans="1:5" x14ac:dyDescent="0.25">
      <c r="A197" s="2">
        <v>189</v>
      </c>
      <c r="B197" s="26" t="s">
        <v>390</v>
      </c>
      <c r="C197" s="26" t="s">
        <v>391</v>
      </c>
      <c r="D197" s="10">
        <v>600000000</v>
      </c>
      <c r="E197" s="11">
        <f t="shared" si="3"/>
        <v>563099836.64361215</v>
      </c>
    </row>
    <row r="198" spans="1:5" x14ac:dyDescent="0.25">
      <c r="A198" s="2">
        <v>190</v>
      </c>
      <c r="B198" s="26" t="s">
        <v>392</v>
      </c>
      <c r="C198" s="26" t="s">
        <v>393</v>
      </c>
      <c r="D198" s="10">
        <v>600000000</v>
      </c>
      <c r="E198" s="11">
        <f t="shared" si="3"/>
        <v>560068394.87249708</v>
      </c>
    </row>
    <row r="199" spans="1:5" x14ac:dyDescent="0.25">
      <c r="A199" s="2">
        <v>191</v>
      </c>
      <c r="B199" s="26" t="s">
        <v>394</v>
      </c>
      <c r="C199" s="26" t="s">
        <v>395</v>
      </c>
      <c r="D199" s="10">
        <v>600000000</v>
      </c>
      <c r="E199" s="11">
        <f t="shared" si="3"/>
        <v>557068655.45344388</v>
      </c>
    </row>
    <row r="200" spans="1:5" x14ac:dyDescent="0.25">
      <c r="A200" s="2">
        <v>192</v>
      </c>
      <c r="B200" s="26" t="s">
        <v>396</v>
      </c>
      <c r="C200" s="26" t="s">
        <v>397</v>
      </c>
      <c r="D200" s="10">
        <v>600000000</v>
      </c>
      <c r="E200" s="11">
        <f t="shared" si="3"/>
        <v>554100127.62572968</v>
      </c>
    </row>
    <row r="201" spans="1:5" x14ac:dyDescent="0.25">
      <c r="A201" s="2">
        <v>193</v>
      </c>
      <c r="B201" s="26" t="s">
        <v>398</v>
      </c>
      <c r="C201" s="26" t="s">
        <v>399</v>
      </c>
      <c r="D201" s="10">
        <v>600000000</v>
      </c>
      <c r="E201" s="11">
        <f t="shared" si="3"/>
        <v>551162330.66564703</v>
      </c>
    </row>
    <row r="202" spans="1:5" x14ac:dyDescent="0.25">
      <c r="A202" s="2">
        <v>194</v>
      </c>
      <c r="B202" s="26" t="s">
        <v>400</v>
      </c>
      <c r="C202" s="26" t="s">
        <v>401</v>
      </c>
      <c r="D202" s="10">
        <v>600000000</v>
      </c>
      <c r="E202" s="11">
        <f t="shared" ref="E202:E265" si="4">$E$2/($E$3+A202)^$E$6+(A202-$G$14)*($E$5-$E$4)/($G$19-$G$14)+$E$4</f>
        <v>548254793.63182604</v>
      </c>
    </row>
    <row r="203" spans="1:5" x14ac:dyDescent="0.25">
      <c r="A203" s="2">
        <v>195</v>
      </c>
      <c r="B203" s="26" t="s">
        <v>402</v>
      </c>
      <c r="C203" s="26" t="s">
        <v>403</v>
      </c>
      <c r="D203" s="10">
        <v>600000000</v>
      </c>
      <c r="E203" s="11">
        <f t="shared" si="4"/>
        <v>545377055.11826301</v>
      </c>
    </row>
    <row r="204" spans="1:5" x14ac:dyDescent="0.25">
      <c r="A204" s="2">
        <v>196</v>
      </c>
      <c r="B204" s="26" t="s">
        <v>404</v>
      </c>
      <c r="C204" s="26" t="s">
        <v>405</v>
      </c>
      <c r="D204" s="10">
        <v>600000000</v>
      </c>
      <c r="E204" s="11">
        <f t="shared" si="4"/>
        <v>542528663.01478004</v>
      </c>
    </row>
    <row r="205" spans="1:5" x14ac:dyDescent="0.25">
      <c r="A205" s="2">
        <v>197</v>
      </c>
      <c r="B205" s="26" t="s">
        <v>406</v>
      </c>
      <c r="C205" s="26" t="s">
        <v>407</v>
      </c>
      <c r="D205" s="10">
        <v>600000000</v>
      </c>
      <c r="E205" s="11">
        <f t="shared" si="4"/>
        <v>539709174.27465737</v>
      </c>
    </row>
    <row r="206" spans="1:5" x14ac:dyDescent="0.25">
      <c r="A206" s="2">
        <v>198</v>
      </c>
      <c r="B206" s="26" t="s">
        <v>408</v>
      </c>
      <c r="C206" s="26" t="s">
        <v>409</v>
      </c>
      <c r="D206" s="10">
        <v>600000000</v>
      </c>
      <c r="E206" s="11">
        <f t="shared" si="4"/>
        <v>536918154.68919373</v>
      </c>
    </row>
    <row r="207" spans="1:5" x14ac:dyDescent="0.25">
      <c r="A207" s="2">
        <v>199</v>
      </c>
      <c r="B207" s="26" t="s">
        <v>410</v>
      </c>
      <c r="C207" s="26" t="s">
        <v>411</v>
      </c>
      <c r="D207" s="10">
        <v>600000000</v>
      </c>
      <c r="E207" s="11">
        <f t="shared" si="4"/>
        <v>534155178.66894394</v>
      </c>
    </row>
    <row r="208" spans="1:5" x14ac:dyDescent="0.25">
      <c r="A208" s="2">
        <v>200</v>
      </c>
      <c r="B208" s="26" t="s">
        <v>412</v>
      </c>
      <c r="C208" s="26" t="s">
        <v>413</v>
      </c>
      <c r="D208" s="10">
        <v>600000000</v>
      </c>
      <c r="E208" s="11">
        <f t="shared" si="4"/>
        <v>531419829.03142136</v>
      </c>
    </row>
    <row r="209" spans="1:5" x14ac:dyDescent="0.25">
      <c r="A209" s="2">
        <v>201</v>
      </c>
      <c r="B209" s="26" t="s">
        <v>414</v>
      </c>
      <c r="C209" s="26" t="s">
        <v>415</v>
      </c>
      <c r="D209" s="10">
        <v>600000000</v>
      </c>
      <c r="E209" s="11">
        <f t="shared" si="4"/>
        <v>528711696.79502964</v>
      </c>
    </row>
    <row r="210" spans="1:5" x14ac:dyDescent="0.25">
      <c r="A210" s="2">
        <v>202</v>
      </c>
      <c r="B210" s="26" t="s">
        <v>416</v>
      </c>
      <c r="C210" s="26" t="s">
        <v>273</v>
      </c>
      <c r="D210" s="10">
        <v>600000000</v>
      </c>
      <c r="E210" s="11">
        <f t="shared" si="4"/>
        <v>526030380.97901541</v>
      </c>
    </row>
    <row r="211" spans="1:5" x14ac:dyDescent="0.25">
      <c r="A211" s="2">
        <v>203</v>
      </c>
      <c r="B211" s="26" t="s">
        <v>417</v>
      </c>
      <c r="C211" s="26" t="s">
        <v>418</v>
      </c>
      <c r="D211" s="10">
        <v>600000000</v>
      </c>
      <c r="E211" s="11">
        <f t="shared" si="4"/>
        <v>523375488.40923995</v>
      </c>
    </row>
    <row r="212" spans="1:5" x14ac:dyDescent="0.25">
      <c r="A212" s="2">
        <v>204</v>
      </c>
      <c r="B212" s="26" t="s">
        <v>419</v>
      </c>
      <c r="C212" s="26" t="s">
        <v>420</v>
      </c>
      <c r="D212" s="10">
        <v>600000000</v>
      </c>
      <c r="E212" s="11">
        <f t="shared" si="4"/>
        <v>520746633.52957571</v>
      </c>
    </row>
    <row r="213" spans="1:5" x14ac:dyDescent="0.25">
      <c r="A213" s="2">
        <v>205</v>
      </c>
      <c r="B213" s="26" t="s">
        <v>421</v>
      </c>
      <c r="C213" s="26" t="s">
        <v>422</v>
      </c>
      <c r="D213" s="10">
        <v>600000000</v>
      </c>
      <c r="E213" s="11">
        <f t="shared" si="4"/>
        <v>518143438.21873063</v>
      </c>
    </row>
    <row r="214" spans="1:5" x14ac:dyDescent="0.25">
      <c r="A214" s="2">
        <v>206</v>
      </c>
      <c r="B214" s="26" t="s">
        <v>149</v>
      </c>
      <c r="C214" s="26" t="s">
        <v>423</v>
      </c>
      <c r="D214" s="10">
        <v>600000000</v>
      </c>
      <c r="E214" s="11">
        <f t="shared" si="4"/>
        <v>515565531.61232889</v>
      </c>
    </row>
    <row r="215" spans="1:5" x14ac:dyDescent="0.25">
      <c r="A215" s="2">
        <v>207</v>
      </c>
      <c r="B215" s="26" t="s">
        <v>424</v>
      </c>
      <c r="C215" s="26" t="s">
        <v>423</v>
      </c>
      <c r="D215" s="10">
        <v>600000000</v>
      </c>
      <c r="E215" s="11">
        <f t="shared" si="4"/>
        <v>513012549.93006438</v>
      </c>
    </row>
    <row r="216" spans="1:5" x14ac:dyDescent="0.25">
      <c r="A216" s="2">
        <v>208</v>
      </c>
      <c r="B216" s="26" t="s">
        <v>425</v>
      </c>
      <c r="C216" s="26" t="s">
        <v>426</v>
      </c>
      <c r="D216" s="10">
        <v>600000000</v>
      </c>
      <c r="E216" s="11">
        <f t="shared" si="4"/>
        <v>510484136.30776507</v>
      </c>
    </row>
    <row r="217" spans="1:5" x14ac:dyDescent="0.25">
      <c r="A217" s="2">
        <v>209</v>
      </c>
      <c r="B217" s="26" t="s">
        <v>427</v>
      </c>
      <c r="C217" s="26" t="s">
        <v>428</v>
      </c>
      <c r="D217" s="10">
        <v>600000000</v>
      </c>
      <c r="E217" s="11">
        <f t="shared" si="4"/>
        <v>507979940.63420641</v>
      </c>
    </row>
    <row r="218" spans="1:5" x14ac:dyDescent="0.25">
      <c r="A218" s="2">
        <v>210</v>
      </c>
      <c r="B218" s="26" t="s">
        <v>429</v>
      </c>
      <c r="C218" s="26" t="s">
        <v>430</v>
      </c>
      <c r="D218" s="10">
        <v>600000000</v>
      </c>
      <c r="E218" s="11">
        <f t="shared" si="4"/>
        <v>505499619.39250988</v>
      </c>
    </row>
    <row r="219" spans="1:5" x14ac:dyDescent="0.25">
      <c r="A219" s="2">
        <v>211</v>
      </c>
      <c r="B219" s="26" t="s">
        <v>431</v>
      </c>
      <c r="C219" s="26" t="s">
        <v>432</v>
      </c>
      <c r="D219" s="10">
        <v>600000000</v>
      </c>
      <c r="E219" s="11">
        <f t="shared" si="4"/>
        <v>503042835.50599188</v>
      </c>
    </row>
    <row r="220" spans="1:5" x14ac:dyDescent="0.25">
      <c r="A220" s="2">
        <v>212</v>
      </c>
      <c r="B220" s="26" t="s">
        <v>433</v>
      </c>
      <c r="C220" s="26" t="s">
        <v>434</v>
      </c>
      <c r="D220" s="10">
        <v>600000000</v>
      </c>
      <c r="E220" s="11">
        <f t="shared" si="4"/>
        <v>500609258.18830431</v>
      </c>
    </row>
    <row r="221" spans="1:5" x14ac:dyDescent="0.25">
      <c r="A221" s="2">
        <v>213</v>
      </c>
      <c r="B221" s="26" t="s">
        <v>435</v>
      </c>
      <c r="C221" s="26" t="s">
        <v>436</v>
      </c>
      <c r="D221" s="10">
        <v>600000000</v>
      </c>
      <c r="E221" s="11">
        <f t="shared" si="4"/>
        <v>498198562.79773259</v>
      </c>
    </row>
    <row r="222" spans="1:5" x14ac:dyDescent="0.25">
      <c r="A222" s="2">
        <v>214</v>
      </c>
      <c r="B222" s="26" t="s">
        <v>437</v>
      </c>
      <c r="C222" s="26" t="s">
        <v>438</v>
      </c>
      <c r="D222" s="10">
        <v>600000000</v>
      </c>
      <c r="E222" s="11">
        <f t="shared" si="4"/>
        <v>495810430.69552279</v>
      </c>
    </row>
    <row r="223" spans="1:5" x14ac:dyDescent="0.25">
      <c r="A223" s="2">
        <v>215</v>
      </c>
      <c r="B223" s="26" t="s">
        <v>439</v>
      </c>
      <c r="C223" s="26" t="s">
        <v>440</v>
      </c>
      <c r="D223" s="10">
        <v>550000000</v>
      </c>
      <c r="E223" s="11">
        <f t="shared" si="4"/>
        <v>493444549.10810298</v>
      </c>
    </row>
    <row r="224" spans="1:5" x14ac:dyDescent="0.25">
      <c r="A224" s="2">
        <v>216</v>
      </c>
      <c r="B224" s="26" t="s">
        <v>441</v>
      </c>
      <c r="C224" s="26" t="s">
        <v>442</v>
      </c>
      <c r="D224" s="10">
        <v>550000000</v>
      </c>
      <c r="E224" s="11">
        <f t="shared" si="4"/>
        <v>491100610.99307317</v>
      </c>
    </row>
    <row r="225" spans="1:5" x14ac:dyDescent="0.25">
      <c r="A225" s="2">
        <v>217</v>
      </c>
      <c r="B225" s="26" t="s">
        <v>443</v>
      </c>
      <c r="C225" s="26" t="s">
        <v>444</v>
      </c>
      <c r="D225" s="10">
        <v>550000000</v>
      </c>
      <c r="E225" s="11">
        <f t="shared" si="4"/>
        <v>488778314.90884852</v>
      </c>
    </row>
    <row r="226" spans="1:5" x14ac:dyDescent="0.25">
      <c r="A226" s="2">
        <v>218</v>
      </c>
      <c r="B226" s="26" t="s">
        <v>445</v>
      </c>
      <c r="C226" s="26" t="s">
        <v>446</v>
      </c>
      <c r="D226" s="10">
        <v>550000000</v>
      </c>
      <c r="E226" s="11">
        <f t="shared" si="4"/>
        <v>486477364.88784087</v>
      </c>
    </row>
    <row r="227" spans="1:5" x14ac:dyDescent="0.25">
      <c r="A227" s="2">
        <v>219</v>
      </c>
      <c r="B227" s="26" t="s">
        <v>447</v>
      </c>
      <c r="C227" s="26" t="s">
        <v>448</v>
      </c>
      <c r="D227" s="10">
        <v>550000000</v>
      </c>
      <c r="E227" s="11">
        <f t="shared" si="4"/>
        <v>484197470.31306261</v>
      </c>
    </row>
    <row r="228" spans="1:5" x14ac:dyDescent="0.25">
      <c r="A228" s="2">
        <v>220</v>
      </c>
      <c r="B228" s="26" t="s">
        <v>449</v>
      </c>
      <c r="C228" s="26" t="s">
        <v>450</v>
      </c>
      <c r="D228" s="10">
        <v>550000000</v>
      </c>
      <c r="E228" s="11">
        <f t="shared" si="4"/>
        <v>481938345.79804659</v>
      </c>
    </row>
    <row r="229" spans="1:5" x14ac:dyDescent="0.25">
      <c r="A229" s="2">
        <v>221</v>
      </c>
      <c r="B229" s="26" t="s">
        <v>451</v>
      </c>
      <c r="C229" s="26" t="s">
        <v>452</v>
      </c>
      <c r="D229" s="10">
        <v>550000000</v>
      </c>
      <c r="E229" s="11">
        <f t="shared" si="4"/>
        <v>479699711.06998676</v>
      </c>
    </row>
    <row r="230" spans="1:5" x14ac:dyDescent="0.25">
      <c r="A230" s="2">
        <v>222</v>
      </c>
      <c r="B230" s="26" t="s">
        <v>453</v>
      </c>
      <c r="C230" s="26" t="s">
        <v>454</v>
      </c>
      <c r="D230" s="10">
        <v>550000000</v>
      </c>
      <c r="E230" s="11">
        <f t="shared" si="4"/>
        <v>477481290.85598594</v>
      </c>
    </row>
    <row r="231" spans="1:5" x14ac:dyDescent="0.25">
      <c r="A231" s="2">
        <v>223</v>
      </c>
      <c r="B231" s="26" t="s">
        <v>455</v>
      </c>
      <c r="C231" s="26" t="s">
        <v>456</v>
      </c>
      <c r="D231" s="10">
        <v>550000000</v>
      </c>
      <c r="E231" s="11">
        <f t="shared" si="4"/>
        <v>475282814.77232301</v>
      </c>
    </row>
    <row r="232" spans="1:5" x14ac:dyDescent="0.25">
      <c r="A232" s="2">
        <v>224</v>
      </c>
      <c r="B232" s="26" t="s">
        <v>457</v>
      </c>
      <c r="C232" s="26" t="s">
        <v>458</v>
      </c>
      <c r="D232" s="10">
        <v>550000000</v>
      </c>
      <c r="E232" s="11">
        <f t="shared" si="4"/>
        <v>473104017.21665037</v>
      </c>
    </row>
    <row r="233" spans="1:5" x14ac:dyDescent="0.25">
      <c r="A233" s="2">
        <v>225</v>
      </c>
      <c r="B233" s="26" t="s">
        <v>459</v>
      </c>
      <c r="C233" s="26" t="s">
        <v>460</v>
      </c>
      <c r="D233" s="10">
        <v>550000000</v>
      </c>
      <c r="E233" s="11">
        <f t="shared" si="4"/>
        <v>470944637.26301998</v>
      </c>
    </row>
    <row r="234" spans="1:5" x14ac:dyDescent="0.25">
      <c r="A234" s="2">
        <v>226</v>
      </c>
      <c r="B234" s="26" t="s">
        <v>461</v>
      </c>
      <c r="C234" s="26" t="s">
        <v>462</v>
      </c>
      <c r="D234" s="10">
        <v>550000000</v>
      </c>
      <c r="E234" s="11">
        <f t="shared" si="4"/>
        <v>468804418.55966389</v>
      </c>
    </row>
    <row r="235" spans="1:5" x14ac:dyDescent="0.25">
      <c r="A235" s="2">
        <v>227</v>
      </c>
      <c r="B235" s="26" t="s">
        <v>463</v>
      </c>
      <c r="C235" s="26" t="s">
        <v>464</v>
      </c>
      <c r="D235" s="10">
        <v>550000000</v>
      </c>
      <c r="E235" s="11">
        <f t="shared" si="4"/>
        <v>466683109.22943449</v>
      </c>
    </row>
    <row r="236" spans="1:5" x14ac:dyDescent="0.25">
      <c r="A236" s="2">
        <v>228</v>
      </c>
      <c r="B236" s="26" t="s">
        <v>465</v>
      </c>
      <c r="C236" s="26" t="s">
        <v>466</v>
      </c>
      <c r="D236" s="10">
        <v>550000000</v>
      </c>
      <c r="E236" s="11">
        <f t="shared" si="4"/>
        <v>464580461.7728371</v>
      </c>
    </row>
    <row r="237" spans="1:5" x14ac:dyDescent="0.25">
      <c r="A237" s="2">
        <v>229</v>
      </c>
      <c r="B237" s="26" t="s">
        <v>467</v>
      </c>
      <c r="C237" s="26" t="s">
        <v>468</v>
      </c>
      <c r="D237" s="10">
        <v>550000000</v>
      </c>
      <c r="E237" s="11">
        <f t="shared" si="4"/>
        <v>462496232.97356057</v>
      </c>
    </row>
    <row r="238" spans="1:5" x14ac:dyDescent="0.25">
      <c r="A238" s="2">
        <v>230</v>
      </c>
      <c r="B238" s="26" t="s">
        <v>469</v>
      </c>
      <c r="C238" s="26" t="s">
        <v>470</v>
      </c>
      <c r="D238" s="10">
        <v>550000000</v>
      </c>
      <c r="E238" s="11">
        <f t="shared" si="4"/>
        <v>460430183.806449</v>
      </c>
    </row>
    <row r="239" spans="1:5" x14ac:dyDescent="0.25">
      <c r="A239" s="2">
        <v>231</v>
      </c>
      <c r="B239" s="26" t="s">
        <v>471</v>
      </c>
      <c r="C239" s="26" t="s">
        <v>472</v>
      </c>
      <c r="D239" s="10">
        <v>500000000</v>
      </c>
      <c r="E239" s="11">
        <f t="shared" si="4"/>
        <v>458382079.34782356</v>
      </c>
    </row>
    <row r="240" spans="1:5" x14ac:dyDescent="0.25">
      <c r="A240" s="2">
        <v>232</v>
      </c>
      <c r="B240" s="26" t="s">
        <v>473</v>
      </c>
      <c r="C240" s="26" t="s">
        <v>474</v>
      </c>
      <c r="D240" s="10">
        <v>500000000</v>
      </c>
      <c r="E240" s="11">
        <f t="shared" si="4"/>
        <v>456351688.68809921</v>
      </c>
    </row>
    <row r="241" spans="1:5" x14ac:dyDescent="0.25">
      <c r="A241" s="2">
        <v>233</v>
      </c>
      <c r="B241" s="26" t="s">
        <v>475</v>
      </c>
      <c r="C241" s="26" t="s">
        <v>476</v>
      </c>
      <c r="D241" s="10">
        <v>500000000</v>
      </c>
      <c r="E241" s="11">
        <f t="shared" si="4"/>
        <v>454338784.84662127</v>
      </c>
    </row>
    <row r="242" spans="1:5" x14ac:dyDescent="0.25">
      <c r="A242" s="2">
        <v>234</v>
      </c>
      <c r="B242" s="26" t="s">
        <v>477</v>
      </c>
      <c r="C242" s="26" t="s">
        <v>478</v>
      </c>
      <c r="D242" s="10">
        <v>500000000</v>
      </c>
      <c r="E242" s="11">
        <f t="shared" si="4"/>
        <v>452343144.68865514</v>
      </c>
    </row>
    <row r="243" spans="1:5" x14ac:dyDescent="0.25">
      <c r="A243" s="2">
        <v>235</v>
      </c>
      <c r="B243" s="26" t="s">
        <v>479</v>
      </c>
      <c r="C243" s="26" t="s">
        <v>480</v>
      </c>
      <c r="D243" s="10">
        <v>500000000</v>
      </c>
      <c r="E243" s="11">
        <f t="shared" si="4"/>
        <v>450364548.84447241</v>
      </c>
    </row>
    <row r="244" spans="1:5" x14ac:dyDescent="0.25">
      <c r="A244" s="2">
        <v>236</v>
      </c>
      <c r="B244" s="26" t="s">
        <v>481</v>
      </c>
      <c r="C244" s="26" t="s">
        <v>482</v>
      </c>
      <c r="D244" s="10">
        <v>500000000</v>
      </c>
      <c r="E244" s="11">
        <f t="shared" si="4"/>
        <v>448402781.63046408</v>
      </c>
    </row>
    <row r="245" spans="1:5" x14ac:dyDescent="0.25">
      <c r="A245" s="2">
        <v>237</v>
      </c>
      <c r="B245" s="26" t="s">
        <v>483</v>
      </c>
      <c r="C245" s="26" t="s">
        <v>484</v>
      </c>
      <c r="D245" s="10">
        <v>500000000</v>
      </c>
      <c r="E245" s="11">
        <f t="shared" si="4"/>
        <v>446457630.97222739</v>
      </c>
    </row>
    <row r="246" spans="1:5" x14ac:dyDescent="0.25">
      <c r="A246" s="2">
        <v>238</v>
      </c>
      <c r="B246" s="26" t="s">
        <v>485</v>
      </c>
      <c r="C246" s="26" t="s">
        <v>486</v>
      </c>
      <c r="D246" s="10">
        <v>500000000</v>
      </c>
      <c r="E246" s="11">
        <f t="shared" si="4"/>
        <v>444528888.32956988</v>
      </c>
    </row>
    <row r="247" spans="1:5" x14ac:dyDescent="0.25">
      <c r="A247" s="2">
        <v>239</v>
      </c>
      <c r="B247" s="26" t="s">
        <v>487</v>
      </c>
      <c r="C247" s="26" t="s">
        <v>488</v>
      </c>
      <c r="D247" s="10">
        <v>500000000</v>
      </c>
      <c r="E247" s="11">
        <f t="shared" si="4"/>
        <v>442616348.62336642</v>
      </c>
    </row>
    <row r="248" spans="1:5" x14ac:dyDescent="0.25">
      <c r="A248" s="2">
        <v>240</v>
      </c>
      <c r="B248" s="26" t="s">
        <v>489</v>
      </c>
      <c r="C248" s="26" t="s">
        <v>490</v>
      </c>
      <c r="D248" s="10">
        <v>500000000</v>
      </c>
      <c r="E248" s="11">
        <f t="shared" si="4"/>
        <v>440719810.16423023</v>
      </c>
    </row>
    <row r="249" spans="1:5" x14ac:dyDescent="0.25">
      <c r="A249" s="2">
        <v>241</v>
      </c>
      <c r="B249" s="26" t="s">
        <v>491</v>
      </c>
      <c r="C249" s="26" t="s">
        <v>492</v>
      </c>
      <c r="D249" s="10">
        <v>500000000</v>
      </c>
      <c r="E249" s="11">
        <f t="shared" si="4"/>
        <v>438839074.58293116</v>
      </c>
    </row>
    <row r="250" spans="1:5" x14ac:dyDescent="0.25">
      <c r="A250" s="2">
        <v>242</v>
      </c>
      <c r="B250" s="26" t="s">
        <v>493</v>
      </c>
      <c r="C250" s="26" t="s">
        <v>494</v>
      </c>
      <c r="D250" s="10">
        <v>500000000</v>
      </c>
      <c r="E250" s="11">
        <f t="shared" si="4"/>
        <v>436973946.76252085</v>
      </c>
    </row>
    <row r="251" spans="1:5" x14ac:dyDescent="0.25">
      <c r="A251" s="2">
        <v>243</v>
      </c>
      <c r="B251" s="26" t="s">
        <v>495</v>
      </c>
      <c r="C251" s="26" t="s">
        <v>496</v>
      </c>
      <c r="D251" s="10">
        <v>500000000</v>
      </c>
      <c r="E251" s="11">
        <f t="shared" si="4"/>
        <v>435124234.77211547</v>
      </c>
    </row>
    <row r="252" spans="1:5" x14ac:dyDescent="0.25">
      <c r="A252" s="2">
        <v>244</v>
      </c>
      <c r="B252" s="26" t="s">
        <v>497</v>
      </c>
      <c r="C252" s="26" t="s">
        <v>498</v>
      </c>
      <c r="D252" s="10">
        <v>500000000</v>
      </c>
      <c r="E252" s="11">
        <f t="shared" si="4"/>
        <v>433289749.80228382</v>
      </c>
    </row>
    <row r="253" spans="1:5" x14ac:dyDescent="0.25">
      <c r="A253" s="2">
        <v>245</v>
      </c>
      <c r="B253" s="26" t="s">
        <v>499</v>
      </c>
      <c r="C253" s="26" t="s">
        <v>500</v>
      </c>
      <c r="D253" s="10">
        <v>500000000</v>
      </c>
      <c r="E253" s="11">
        <f t="shared" si="4"/>
        <v>431470306.10199988</v>
      </c>
    </row>
    <row r="254" spans="1:5" x14ac:dyDescent="0.25">
      <c r="A254" s="2">
        <v>246</v>
      </c>
      <c r="B254" s="26" t="s">
        <v>501</v>
      </c>
      <c r="C254" s="26"/>
      <c r="D254" s="10">
        <v>500000000</v>
      </c>
      <c r="E254" s="11">
        <f t="shared" si="4"/>
        <v>429665720.91711718</v>
      </c>
    </row>
    <row r="255" spans="1:5" x14ac:dyDescent="0.25">
      <c r="A255" s="2">
        <v>247</v>
      </c>
      <c r="B255" s="26" t="s">
        <v>502</v>
      </c>
      <c r="C255" s="26" t="s">
        <v>503</v>
      </c>
      <c r="D255" s="10">
        <v>500000000</v>
      </c>
      <c r="E255" s="11">
        <f t="shared" si="4"/>
        <v>427875814.43031585</v>
      </c>
    </row>
    <row r="256" spans="1:5" x14ac:dyDescent="0.25">
      <c r="A256" s="2">
        <v>248</v>
      </c>
      <c r="B256" s="26" t="s">
        <v>504</v>
      </c>
      <c r="C256" s="26" t="s">
        <v>505</v>
      </c>
      <c r="D256" s="10">
        <v>500000000</v>
      </c>
      <c r="E256" s="11">
        <f t="shared" si="4"/>
        <v>426100409.70249081</v>
      </c>
    </row>
    <row r="257" spans="1:5" x14ac:dyDescent="0.25">
      <c r="A257" s="2">
        <v>249</v>
      </c>
      <c r="B257" s="26" t="s">
        <v>506</v>
      </c>
      <c r="C257" s="26" t="s">
        <v>507</v>
      </c>
      <c r="D257" s="10">
        <v>500000000</v>
      </c>
      <c r="E257" s="11">
        <f t="shared" si="4"/>
        <v>424339332.61553067</v>
      </c>
    </row>
    <row r="258" spans="1:5" x14ac:dyDescent="0.25">
      <c r="A258" s="2">
        <v>250</v>
      </c>
      <c r="B258" s="26" t="s">
        <v>508</v>
      </c>
      <c r="C258" s="26" t="s">
        <v>505</v>
      </c>
      <c r="D258" s="10">
        <v>500000000</v>
      </c>
      <c r="E258" s="11">
        <f t="shared" si="4"/>
        <v>422592411.81645691</v>
      </c>
    </row>
    <row r="259" spans="1:5" x14ac:dyDescent="0.25">
      <c r="A259" s="2">
        <v>251</v>
      </c>
      <c r="B259" s="26" t="s">
        <v>509</v>
      </c>
      <c r="C259" s="26" t="s">
        <v>505</v>
      </c>
      <c r="D259" s="10">
        <v>500000000</v>
      </c>
      <c r="E259" s="11">
        <f t="shared" si="4"/>
        <v>420859478.66288352</v>
      </c>
    </row>
    <row r="260" spans="1:5" x14ac:dyDescent="0.25">
      <c r="A260" s="2">
        <v>252</v>
      </c>
      <c r="B260" s="26" t="s">
        <v>510</v>
      </c>
      <c r="C260" s="26" t="s">
        <v>511</v>
      </c>
      <c r="D260" s="10">
        <v>500000000</v>
      </c>
      <c r="E260" s="11">
        <f t="shared" si="4"/>
        <v>419140367.16975915</v>
      </c>
    </row>
    <row r="261" spans="1:5" x14ac:dyDescent="0.25">
      <c r="A261" s="2">
        <v>253</v>
      </c>
      <c r="B261" s="26" t="s">
        <v>512</v>
      </c>
      <c r="C261" s="26" t="s">
        <v>513</v>
      </c>
      <c r="D261" s="10">
        <v>500000000</v>
      </c>
      <c r="E261" s="11">
        <f t="shared" si="4"/>
        <v>417434913.95735872</v>
      </c>
    </row>
    <row r="262" spans="1:5" x14ac:dyDescent="0.25">
      <c r="A262" s="2">
        <v>254</v>
      </c>
      <c r="B262" s="26" t="s">
        <v>514</v>
      </c>
      <c r="C262" s="26" t="s">
        <v>515</v>
      </c>
      <c r="D262" s="10">
        <v>500000000</v>
      </c>
      <c r="E262" s="11">
        <f t="shared" si="4"/>
        <v>415742958.20048934</v>
      </c>
    </row>
    <row r="263" spans="1:5" x14ac:dyDescent="0.25">
      <c r="A263" s="2">
        <v>255</v>
      </c>
      <c r="B263" s="26" t="s">
        <v>516</v>
      </c>
      <c r="C263" s="26" t="s">
        <v>517</v>
      </c>
      <c r="D263" s="10">
        <v>500000000</v>
      </c>
      <c r="E263" s="11">
        <f t="shared" si="4"/>
        <v>414064341.57887739</v>
      </c>
    </row>
    <row r="264" spans="1:5" x14ac:dyDescent="0.25">
      <c r="A264" s="2">
        <v>256</v>
      </c>
      <c r="B264" s="26" t="s">
        <v>518</v>
      </c>
      <c r="C264" s="26" t="s">
        <v>519</v>
      </c>
      <c r="D264" s="10">
        <v>500000000</v>
      </c>
      <c r="E264" s="11">
        <f t="shared" si="4"/>
        <v>412398908.22870755</v>
      </c>
    </row>
    <row r="265" spans="1:5" x14ac:dyDescent="0.25">
      <c r="A265" s="2">
        <v>257</v>
      </c>
      <c r="B265" s="26" t="s">
        <v>520</v>
      </c>
      <c r="C265" s="26" t="s">
        <v>521</v>
      </c>
      <c r="D265" s="10">
        <v>500000000</v>
      </c>
      <c r="E265" s="11">
        <f t="shared" si="4"/>
        <v>410746504.69527942</v>
      </c>
    </row>
    <row r="266" spans="1:5" x14ac:dyDescent="0.25">
      <c r="A266" s="2">
        <v>258</v>
      </c>
      <c r="B266" s="26" t="s">
        <v>522</v>
      </c>
      <c r="C266" s="26" t="s">
        <v>523</v>
      </c>
      <c r="D266" s="10">
        <v>500000000</v>
      </c>
      <c r="E266" s="11">
        <f t="shared" ref="E266:E329" si="5">$E$2/($E$3+A266)^$E$6+(A266-$G$14)*($E$5-$E$4)/($G$19-$G$14)+$E$4</f>
        <v>409106979.88675195</v>
      </c>
    </row>
    <row r="267" spans="1:5" x14ac:dyDescent="0.25">
      <c r="A267" s="2">
        <v>259</v>
      </c>
      <c r="B267" s="26" t="s">
        <v>524</v>
      </c>
      <c r="C267" s="26" t="s">
        <v>525</v>
      </c>
      <c r="D267" s="10">
        <v>500000000</v>
      </c>
      <c r="E267" s="11">
        <f t="shared" si="5"/>
        <v>407480185.02895153</v>
      </c>
    </row>
    <row r="268" spans="1:5" x14ac:dyDescent="0.25">
      <c r="A268" s="2">
        <v>260</v>
      </c>
      <c r="B268" s="26" t="s">
        <v>526</v>
      </c>
      <c r="C268" s="26" t="s">
        <v>527</v>
      </c>
      <c r="D268" s="10">
        <v>500000000</v>
      </c>
      <c r="E268" s="11">
        <f t="shared" si="5"/>
        <v>405865973.621207</v>
      </c>
    </row>
    <row r="269" spans="1:5" x14ac:dyDescent="0.25">
      <c r="A269" s="2">
        <v>261</v>
      </c>
      <c r="B269" s="26" t="s">
        <v>528</v>
      </c>
      <c r="C269" s="26" t="s">
        <v>529</v>
      </c>
      <c r="D269" s="10">
        <v>500000000</v>
      </c>
      <c r="E269" s="11">
        <f t="shared" si="5"/>
        <v>404264201.39319175</v>
      </c>
    </row>
    <row r="270" spans="1:5" x14ac:dyDescent="0.25">
      <c r="A270" s="2">
        <v>262</v>
      </c>
      <c r="B270" s="26" t="s">
        <v>530</v>
      </c>
      <c r="C270" s="26" t="s">
        <v>531</v>
      </c>
      <c r="D270" s="10">
        <v>500000000</v>
      </c>
      <c r="E270" s="11">
        <f t="shared" si="5"/>
        <v>402674726.26274526</v>
      </c>
    </row>
    <row r="271" spans="1:5" x14ac:dyDescent="0.25">
      <c r="A271" s="2">
        <v>263</v>
      </c>
      <c r="B271" s="26" t="s">
        <v>532</v>
      </c>
      <c r="C271" s="26" t="s">
        <v>533</v>
      </c>
      <c r="D271" s="10">
        <v>500000000</v>
      </c>
      <c r="E271" s="11">
        <f t="shared" si="5"/>
        <v>401097408.29464203</v>
      </c>
    </row>
    <row r="272" spans="1:5" x14ac:dyDescent="0.25">
      <c r="A272" s="2">
        <v>264</v>
      </c>
      <c r="B272" s="26" t="s">
        <v>534</v>
      </c>
      <c r="C272" s="26" t="s">
        <v>535</v>
      </c>
      <c r="D272" s="10">
        <v>500000000</v>
      </c>
      <c r="E272" s="11">
        <f t="shared" si="5"/>
        <v>399532109.66029179</v>
      </c>
    </row>
    <row r="273" spans="1:5" x14ac:dyDescent="0.25">
      <c r="A273" s="2">
        <v>265</v>
      </c>
      <c r="B273" s="26" t="s">
        <v>536</v>
      </c>
      <c r="C273" s="26" t="s">
        <v>537</v>
      </c>
      <c r="D273" s="10">
        <v>500000000</v>
      </c>
      <c r="E273" s="11">
        <f t="shared" si="5"/>
        <v>397978694.59834117</v>
      </c>
    </row>
    <row r="274" spans="1:5" x14ac:dyDescent="0.25">
      <c r="A274" s="2">
        <v>266</v>
      </c>
      <c r="B274" s="26" t="s">
        <v>538</v>
      </c>
      <c r="C274" s="26" t="s">
        <v>539</v>
      </c>
      <c r="D274" s="10">
        <v>450000000</v>
      </c>
      <c r="E274" s="11">
        <f t="shared" si="5"/>
        <v>396437029.3761555</v>
      </c>
    </row>
    <row r="275" spans="1:5" x14ac:dyDescent="0.25">
      <c r="A275" s="2">
        <v>267</v>
      </c>
      <c r="B275" s="26" t="s">
        <v>540</v>
      </c>
      <c r="C275" s="26" t="s">
        <v>541</v>
      </c>
      <c r="D275" s="10">
        <v>450000000</v>
      </c>
      <c r="E275" s="11">
        <f t="shared" si="5"/>
        <v>394906982.2521553</v>
      </c>
    </row>
    <row r="276" spans="1:5" x14ac:dyDescent="0.25">
      <c r="A276" s="2">
        <v>268</v>
      </c>
      <c r="B276" s="26" t="s">
        <v>542</v>
      </c>
      <c r="C276" s="26" t="s">
        <v>543</v>
      </c>
      <c r="D276" s="10">
        <v>450000000</v>
      </c>
      <c r="E276" s="11">
        <f t="shared" si="5"/>
        <v>393388423.43899041</v>
      </c>
    </row>
    <row r="277" spans="1:5" x14ac:dyDescent="0.25">
      <c r="A277" s="2">
        <v>269</v>
      </c>
      <c r="B277" s="26" t="s">
        <v>544</v>
      </c>
      <c r="C277" s="26" t="s">
        <v>545</v>
      </c>
      <c r="D277" s="10">
        <v>450000000</v>
      </c>
      <c r="E277" s="11">
        <f t="shared" si="5"/>
        <v>391881225.06752384</v>
      </c>
    </row>
    <row r="278" spans="1:5" x14ac:dyDescent="0.25">
      <c r="A278" s="2">
        <v>270</v>
      </c>
      <c r="B278" s="26" t="s">
        <v>546</v>
      </c>
      <c r="C278" s="26" t="s">
        <v>547</v>
      </c>
      <c r="D278" s="10">
        <v>450000000</v>
      </c>
      <c r="E278" s="11">
        <f t="shared" si="5"/>
        <v>390385261.15161091</v>
      </c>
    </row>
    <row r="279" spans="1:5" x14ac:dyDescent="0.25">
      <c r="A279" s="2">
        <v>271</v>
      </c>
      <c r="B279" s="26" t="s">
        <v>548</v>
      </c>
      <c r="C279" s="26" t="s">
        <v>539</v>
      </c>
      <c r="D279" s="10">
        <v>450000000</v>
      </c>
      <c r="E279" s="11">
        <f t="shared" si="5"/>
        <v>388900407.55364972</v>
      </c>
    </row>
    <row r="280" spans="1:5" x14ac:dyDescent="0.25">
      <c r="A280" s="2">
        <v>272</v>
      </c>
      <c r="B280" s="26" t="s">
        <v>549</v>
      </c>
      <c r="C280" s="26" t="s">
        <v>550</v>
      </c>
      <c r="D280" s="10">
        <v>450000000</v>
      </c>
      <c r="E280" s="11">
        <f t="shared" si="5"/>
        <v>387426541.95087999</v>
      </c>
    </row>
    <row r="281" spans="1:5" x14ac:dyDescent="0.25">
      <c r="A281" s="2">
        <v>273</v>
      </c>
      <c r="B281" s="26" t="s">
        <v>551</v>
      </c>
      <c r="C281" s="26" t="s">
        <v>552</v>
      </c>
      <c r="D281" s="10">
        <v>450000000</v>
      </c>
      <c r="E281" s="11">
        <f t="shared" si="5"/>
        <v>385963543.80242378</v>
      </c>
    </row>
    <row r="282" spans="1:5" x14ac:dyDescent="0.25">
      <c r="A282" s="2">
        <v>274</v>
      </c>
      <c r="B282" s="26" t="s">
        <v>553</v>
      </c>
      <c r="C282" s="26" t="s">
        <v>554</v>
      </c>
      <c r="D282" s="10">
        <v>450000000</v>
      </c>
      <c r="E282" s="11">
        <f t="shared" si="5"/>
        <v>384511294.31703097</v>
      </c>
    </row>
    <row r="283" spans="1:5" x14ac:dyDescent="0.25">
      <c r="A283" s="2">
        <v>275</v>
      </c>
      <c r="B283" s="26" t="s">
        <v>555</v>
      </c>
      <c r="C283" s="26" t="s">
        <v>556</v>
      </c>
      <c r="D283" s="10">
        <v>450000000</v>
      </c>
      <c r="E283" s="11">
        <f t="shared" si="5"/>
        <v>383069676.42152846</v>
      </c>
    </row>
    <row r="284" spans="1:5" x14ac:dyDescent="0.25">
      <c r="A284" s="2">
        <v>276</v>
      </c>
      <c r="B284" s="26" t="s">
        <v>557</v>
      </c>
      <c r="C284" s="26" t="s">
        <v>558</v>
      </c>
      <c r="D284" s="10">
        <v>450000000</v>
      </c>
      <c r="E284" s="11">
        <f t="shared" si="5"/>
        <v>381638574.72994626</v>
      </c>
    </row>
    <row r="285" spans="1:5" x14ac:dyDescent="0.25">
      <c r="A285" s="2">
        <v>277</v>
      </c>
      <c r="B285" s="26" t="s">
        <v>559</v>
      </c>
      <c r="C285" s="26" t="s">
        <v>560</v>
      </c>
      <c r="D285" s="10">
        <v>450000000</v>
      </c>
      <c r="E285" s="11">
        <f t="shared" si="5"/>
        <v>380217875.51330614</v>
      </c>
    </row>
    <row r="286" spans="1:5" x14ac:dyDescent="0.25">
      <c r="A286" s="2">
        <v>278</v>
      </c>
      <c r="B286" s="26" t="s">
        <v>561</v>
      </c>
      <c r="C286" s="26" t="s">
        <v>562</v>
      </c>
      <c r="D286" s="10">
        <v>450000000</v>
      </c>
      <c r="E286" s="11">
        <f t="shared" si="5"/>
        <v>378807466.67005599</v>
      </c>
    </row>
    <row r="287" spans="1:5" x14ac:dyDescent="0.25">
      <c r="A287" s="2">
        <v>279</v>
      </c>
      <c r="B287" s="26" t="s">
        <v>563</v>
      </c>
      <c r="C287" s="26" t="s">
        <v>562</v>
      </c>
      <c r="D287" s="10">
        <v>450000000</v>
      </c>
      <c r="E287" s="11">
        <f t="shared" si="5"/>
        <v>377407237.69713306</v>
      </c>
    </row>
    <row r="288" spans="1:5" x14ac:dyDescent="0.25">
      <c r="A288" s="2">
        <v>280</v>
      </c>
      <c r="B288" s="26" t="s">
        <v>564</v>
      </c>
      <c r="C288" s="26" t="s">
        <v>565</v>
      </c>
      <c r="D288" s="10">
        <v>450000000</v>
      </c>
      <c r="E288" s="11">
        <f t="shared" si="5"/>
        <v>376017079.66164464</v>
      </c>
    </row>
    <row r="289" spans="1:5" x14ac:dyDescent="0.25">
      <c r="A289" s="2">
        <v>281</v>
      </c>
      <c r="B289" s="26" t="s">
        <v>566</v>
      </c>
      <c r="C289" s="26" t="s">
        <v>567</v>
      </c>
      <c r="D289" s="10">
        <v>450000000</v>
      </c>
      <c r="E289" s="11">
        <f t="shared" si="5"/>
        <v>374636885.17314237</v>
      </c>
    </row>
    <row r="290" spans="1:5" x14ac:dyDescent="0.25">
      <c r="A290" s="2">
        <v>282</v>
      </c>
      <c r="B290" s="26" t="s">
        <v>568</v>
      </c>
      <c r="C290" s="26" t="s">
        <v>569</v>
      </c>
      <c r="D290" s="10">
        <v>450000000</v>
      </c>
      <c r="E290" s="11">
        <f t="shared" si="5"/>
        <v>373266548.3564859</v>
      </c>
    </row>
    <row r="291" spans="1:5" x14ac:dyDescent="0.25">
      <c r="A291" s="2">
        <v>283</v>
      </c>
      <c r="B291" s="26" t="s">
        <v>570</v>
      </c>
      <c r="C291" s="26" t="s">
        <v>571</v>
      </c>
      <c r="D291" s="10">
        <v>450000000</v>
      </c>
      <c r="E291" s="11">
        <f t="shared" si="5"/>
        <v>371905964.82527602</v>
      </c>
    </row>
    <row r="292" spans="1:5" x14ac:dyDescent="0.25">
      <c r="A292" s="2">
        <v>284</v>
      </c>
      <c r="B292" s="26" t="s">
        <v>572</v>
      </c>
      <c r="C292" s="26" t="s">
        <v>573</v>
      </c>
      <c r="D292" s="10">
        <v>450000000</v>
      </c>
      <c r="E292" s="11">
        <f t="shared" si="5"/>
        <v>370555031.65583837</v>
      </c>
    </row>
    <row r="293" spans="1:5" x14ac:dyDescent="0.25">
      <c r="A293" s="2">
        <v>285</v>
      </c>
      <c r="B293" s="26" t="s">
        <v>574</v>
      </c>
      <c r="C293" s="26" t="s">
        <v>575</v>
      </c>
      <c r="D293" s="10">
        <v>450000000</v>
      </c>
      <c r="E293" s="11">
        <f t="shared" si="5"/>
        <v>369213647.36175942</v>
      </c>
    </row>
    <row r="294" spans="1:5" x14ac:dyDescent="0.25">
      <c r="A294" s="2">
        <v>286</v>
      </c>
      <c r="B294" s="26" t="s">
        <v>576</v>
      </c>
      <c r="C294" s="26" t="s">
        <v>577</v>
      </c>
      <c r="D294" s="10">
        <v>450000000</v>
      </c>
      <c r="E294" s="11">
        <f t="shared" si="5"/>
        <v>367881711.86894119</v>
      </c>
    </row>
    <row r="295" spans="1:5" x14ac:dyDescent="0.25">
      <c r="A295" s="2">
        <v>287</v>
      </c>
      <c r="B295" s="26" t="s">
        <v>578</v>
      </c>
      <c r="C295" s="26" t="s">
        <v>579</v>
      </c>
      <c r="D295" s="10">
        <v>450000000</v>
      </c>
      <c r="E295" s="11">
        <f t="shared" si="5"/>
        <v>366559126.49118263</v>
      </c>
    </row>
    <row r="296" spans="1:5" x14ac:dyDescent="0.25">
      <c r="A296" s="2">
        <v>288</v>
      </c>
      <c r="B296" s="26" t="s">
        <v>580</v>
      </c>
      <c r="C296" s="26" t="s">
        <v>579</v>
      </c>
      <c r="D296" s="10">
        <v>450000000</v>
      </c>
      <c r="E296" s="11">
        <f t="shared" si="5"/>
        <v>365245793.90625739</v>
      </c>
    </row>
    <row r="297" spans="1:5" x14ac:dyDescent="0.25">
      <c r="A297" s="2">
        <v>289</v>
      </c>
      <c r="B297" s="26" t="s">
        <v>581</v>
      </c>
      <c r="C297" s="26" t="s">
        <v>582</v>
      </c>
      <c r="D297" s="10">
        <v>450000000</v>
      </c>
      <c r="E297" s="11">
        <f t="shared" si="5"/>
        <v>363941618.13248855</v>
      </c>
    </row>
    <row r="298" spans="1:5" x14ac:dyDescent="0.25">
      <c r="A298" s="2">
        <v>290</v>
      </c>
      <c r="B298" s="26" t="s">
        <v>583</v>
      </c>
      <c r="C298" s="26" t="s">
        <v>584</v>
      </c>
      <c r="D298" s="10">
        <v>450000000</v>
      </c>
      <c r="E298" s="11">
        <f t="shared" si="5"/>
        <v>362646504.50580096</v>
      </c>
    </row>
    <row r="299" spans="1:5" x14ac:dyDescent="0.25">
      <c r="A299" s="2">
        <v>291</v>
      </c>
      <c r="B299" s="26" t="s">
        <v>585</v>
      </c>
      <c r="C299" s="26" t="s">
        <v>586</v>
      </c>
      <c r="D299" s="10">
        <v>400000000</v>
      </c>
      <c r="E299" s="11">
        <f t="shared" si="5"/>
        <v>361360359.65724611</v>
      </c>
    </row>
    <row r="300" spans="1:5" x14ac:dyDescent="0.25">
      <c r="A300" s="2">
        <v>292</v>
      </c>
      <c r="B300" s="26" t="s">
        <v>587</v>
      </c>
      <c r="C300" s="26" t="s">
        <v>588</v>
      </c>
      <c r="D300" s="10">
        <v>400000000</v>
      </c>
      <c r="E300" s="11">
        <f t="shared" si="5"/>
        <v>360083091.49097908</v>
      </c>
    </row>
    <row r="301" spans="1:5" x14ac:dyDescent="0.25">
      <c r="A301" s="2">
        <v>293</v>
      </c>
      <c r="B301" s="26" t="s">
        <v>589</v>
      </c>
      <c r="C301" s="26" t="s">
        <v>590</v>
      </c>
      <c r="D301" s="10">
        <v>400000000</v>
      </c>
      <c r="E301" s="11">
        <f t="shared" si="5"/>
        <v>358814609.16268969</v>
      </c>
    </row>
    <row r="302" spans="1:5" x14ac:dyDescent="0.25">
      <c r="A302" s="2">
        <v>294</v>
      </c>
      <c r="B302" s="26" t="s">
        <v>591</v>
      </c>
      <c r="C302" s="26" t="s">
        <v>592</v>
      </c>
      <c r="D302" s="10">
        <v>400000000</v>
      </c>
      <c r="E302" s="11">
        <f t="shared" si="5"/>
        <v>357554823.05846292</v>
      </c>
    </row>
    <row r="303" spans="1:5" x14ac:dyDescent="0.25">
      <c r="A303" s="2">
        <v>295</v>
      </c>
      <c r="B303" s="26" t="s">
        <v>593</v>
      </c>
      <c r="C303" s="26" t="s">
        <v>592</v>
      </c>
      <c r="D303" s="10">
        <v>400000000</v>
      </c>
      <c r="E303" s="11">
        <f t="shared" si="5"/>
        <v>356303644.77407193</v>
      </c>
    </row>
    <row r="304" spans="1:5" x14ac:dyDescent="0.25">
      <c r="A304" s="2">
        <v>296</v>
      </c>
      <c r="B304" s="26" t="s">
        <v>594</v>
      </c>
      <c r="C304" s="26" t="s">
        <v>595</v>
      </c>
      <c r="D304" s="10">
        <v>400000000</v>
      </c>
      <c r="E304" s="11">
        <f t="shared" si="5"/>
        <v>355060987.09468162</v>
      </c>
    </row>
    <row r="305" spans="1:5" x14ac:dyDescent="0.25">
      <c r="A305" s="2">
        <v>297</v>
      </c>
      <c r="B305" s="26" t="s">
        <v>596</v>
      </c>
      <c r="C305" s="26" t="s">
        <v>597</v>
      </c>
      <c r="D305" s="10">
        <v>400000000</v>
      </c>
      <c r="E305" s="11">
        <f t="shared" si="5"/>
        <v>353826763.97496265</v>
      </c>
    </row>
    <row r="306" spans="1:5" x14ac:dyDescent="0.25">
      <c r="A306" s="2">
        <v>298</v>
      </c>
      <c r="B306" s="26" t="s">
        <v>598</v>
      </c>
      <c r="C306" s="26" t="s">
        <v>599</v>
      </c>
      <c r="D306" s="10">
        <v>400000000</v>
      </c>
      <c r="E306" s="11">
        <f t="shared" si="5"/>
        <v>352600890.51960319</v>
      </c>
    </row>
    <row r="307" spans="1:5" x14ac:dyDescent="0.25">
      <c r="A307" s="2">
        <v>299</v>
      </c>
      <c r="B307" s="26" t="s">
        <v>600</v>
      </c>
      <c r="C307" s="26" t="s">
        <v>601</v>
      </c>
      <c r="D307" s="10">
        <v>400000000</v>
      </c>
      <c r="E307" s="11">
        <f t="shared" si="5"/>
        <v>351383282.96420205</v>
      </c>
    </row>
    <row r="308" spans="1:5" x14ac:dyDescent="0.25">
      <c r="A308" s="2">
        <v>300</v>
      </c>
      <c r="B308" s="26" t="s">
        <v>602</v>
      </c>
      <c r="C308" s="26" t="s">
        <v>603</v>
      </c>
      <c r="D308" s="10">
        <v>350000000</v>
      </c>
      <c r="E308" s="11">
        <f t="shared" si="5"/>
        <v>350173858.65655071</v>
      </c>
    </row>
    <row r="309" spans="1:5" x14ac:dyDescent="0.25">
      <c r="A309" s="2">
        <v>301</v>
      </c>
      <c r="E309" s="11">
        <f t="shared" si="5"/>
        <v>348972536.03827596</v>
      </c>
    </row>
    <row r="310" spans="1:5" x14ac:dyDescent="0.25">
      <c r="A310" s="2">
        <v>302</v>
      </c>
      <c r="E310" s="11">
        <f t="shared" si="5"/>
        <v>347779234.62684929</v>
      </c>
    </row>
    <row r="311" spans="1:5" x14ac:dyDescent="0.25">
      <c r="A311" s="2">
        <v>303</v>
      </c>
      <c r="E311" s="11">
        <f t="shared" si="5"/>
        <v>346593874.99794978</v>
      </c>
    </row>
    <row r="312" spans="1:5" x14ac:dyDescent="0.25">
      <c r="A312" s="2">
        <v>304</v>
      </c>
      <c r="E312" s="11">
        <f t="shared" si="5"/>
        <v>345416378.7681703</v>
      </c>
    </row>
    <row r="313" spans="1:5" x14ac:dyDescent="0.25">
      <c r="A313" s="2">
        <v>305</v>
      </c>
      <c r="E313" s="11">
        <f t="shared" si="5"/>
        <v>344246668.57806212</v>
      </c>
    </row>
    <row r="314" spans="1:5" x14ac:dyDescent="0.25">
      <c r="A314" s="2">
        <v>306</v>
      </c>
      <c r="E314" s="11">
        <f t="shared" si="5"/>
        <v>343084668.07550955</v>
      </c>
    </row>
    <row r="315" spans="1:5" x14ac:dyDescent="0.25">
      <c r="A315" s="2">
        <v>307</v>
      </c>
      <c r="E315" s="11">
        <f t="shared" si="5"/>
        <v>341930301.89942586</v>
      </c>
    </row>
    <row r="316" spans="1:5" x14ac:dyDescent="0.25">
      <c r="A316" s="2">
        <v>308</v>
      </c>
      <c r="E316" s="11">
        <f t="shared" si="5"/>
        <v>340783495.6637668</v>
      </c>
    </row>
    <row r="317" spans="1:5" x14ac:dyDescent="0.25">
      <c r="A317" s="2">
        <v>309</v>
      </c>
      <c r="E317" s="11">
        <f t="shared" si="5"/>
        <v>339644175.9418484</v>
      </c>
    </row>
    <row r="318" spans="1:5" x14ac:dyDescent="0.25">
      <c r="A318" s="2">
        <v>310</v>
      </c>
      <c r="E318" s="11">
        <f t="shared" si="5"/>
        <v>338512270.25096881</v>
      </c>
    </row>
    <row r="319" spans="1:5" x14ac:dyDescent="0.25">
      <c r="A319" s="2">
        <v>311</v>
      </c>
      <c r="E319" s="11">
        <f t="shared" si="5"/>
        <v>337387707.03732514</v>
      </c>
    </row>
    <row r="320" spans="1:5" x14ac:dyDescent="0.25">
      <c r="A320" s="2">
        <v>312</v>
      </c>
      <c r="E320" s="11">
        <f t="shared" si="5"/>
        <v>336270415.66121405</v>
      </c>
    </row>
    <row r="321" spans="1:5" x14ac:dyDescent="0.25">
      <c r="A321" s="2">
        <v>313</v>
      </c>
      <c r="E321" s="11">
        <f t="shared" si="5"/>
        <v>335160326.38251829</v>
      </c>
    </row>
    <row r="322" spans="1:5" x14ac:dyDescent="0.25">
      <c r="A322" s="2">
        <v>314</v>
      </c>
      <c r="E322" s="11">
        <f t="shared" si="5"/>
        <v>334057370.34646702</v>
      </c>
    </row>
    <row r="323" spans="1:5" x14ac:dyDescent="0.25">
      <c r="A323" s="2">
        <v>315</v>
      </c>
      <c r="E323" s="11">
        <f t="shared" si="5"/>
        <v>332961479.56966305</v>
      </c>
    </row>
    <row r="324" spans="1:5" x14ac:dyDescent="0.25">
      <c r="A324" s="2">
        <v>316</v>
      </c>
      <c r="E324" s="11">
        <f t="shared" si="5"/>
        <v>331872586.92637753</v>
      </c>
    </row>
    <row r="325" spans="1:5" x14ac:dyDescent="0.25">
      <c r="A325" s="2">
        <v>317</v>
      </c>
      <c r="E325" s="11">
        <f t="shared" si="5"/>
        <v>330790626.13509923</v>
      </c>
    </row>
    <row r="326" spans="1:5" x14ac:dyDescent="0.25">
      <c r="A326" s="2">
        <v>318</v>
      </c>
      <c r="E326" s="11">
        <f t="shared" si="5"/>
        <v>329715531.74533606</v>
      </c>
    </row>
    <row r="327" spans="1:5" x14ac:dyDescent="0.25">
      <c r="A327" s="2">
        <v>319</v>
      </c>
      <c r="E327" s="11">
        <f t="shared" si="5"/>
        <v>328647239.12466353</v>
      </c>
    </row>
    <row r="328" spans="1:5" x14ac:dyDescent="0.25">
      <c r="A328" s="2">
        <v>320</v>
      </c>
      <c r="E328" s="11">
        <f t="shared" si="5"/>
        <v>327585684.4460153</v>
      </c>
    </row>
    <row r="329" spans="1:5" x14ac:dyDescent="0.25">
      <c r="A329" s="2">
        <v>321</v>
      </c>
      <c r="E329" s="11">
        <f t="shared" si="5"/>
        <v>326530804.67520684</v>
      </c>
    </row>
    <row r="330" spans="1:5" x14ac:dyDescent="0.25">
      <c r="A330" s="2">
        <v>322</v>
      </c>
      <c r="E330" s="11">
        <f t="shared" ref="E330:E393" si="6">$E$2/($E$3+A330)^$E$6+(A330-$G$14)*($E$5-$E$4)/($G$19-$G$14)+$E$4</f>
        <v>325482537.55869287</v>
      </c>
    </row>
    <row r="331" spans="1:5" x14ac:dyDescent="0.25">
      <c r="A331" s="2">
        <v>323</v>
      </c>
      <c r="E331" s="11">
        <f t="shared" si="6"/>
        <v>324440821.61154854</v>
      </c>
    </row>
    <row r="332" spans="1:5" x14ac:dyDescent="0.25">
      <c r="A332" s="2">
        <v>324</v>
      </c>
      <c r="E332" s="11">
        <f t="shared" si="6"/>
        <v>323405596.10567319</v>
      </c>
    </row>
    <row r="333" spans="1:5" x14ac:dyDescent="0.25">
      <c r="A333" s="2">
        <v>325</v>
      </c>
      <c r="E333" s="11">
        <f t="shared" si="6"/>
        <v>322376801.05820817</v>
      </c>
    </row>
    <row r="334" spans="1:5" x14ac:dyDescent="0.25">
      <c r="A334" s="2">
        <v>326</v>
      </c>
      <c r="E334" s="11">
        <f t="shared" si="6"/>
        <v>321354377.22016907</v>
      </c>
    </row>
    <row r="335" spans="1:5" x14ac:dyDescent="0.25">
      <c r="A335" s="2">
        <v>327</v>
      </c>
      <c r="E335" s="11">
        <f t="shared" si="6"/>
        <v>320338266.06528324</v>
      </c>
    </row>
    <row r="336" spans="1:5" x14ac:dyDescent="0.25">
      <c r="A336" s="2">
        <v>328</v>
      </c>
      <c r="E336" s="11">
        <f t="shared" si="6"/>
        <v>319328409.77902961</v>
      </c>
    </row>
    <row r="337" spans="1:5" x14ac:dyDescent="0.25">
      <c r="A337" s="2">
        <v>329</v>
      </c>
      <c r="E337" s="11">
        <f t="shared" si="6"/>
        <v>318324751.24788004</v>
      </c>
    </row>
    <row r="338" spans="1:5" x14ac:dyDescent="0.25">
      <c r="A338" s="2">
        <v>330</v>
      </c>
      <c r="E338" s="11">
        <f t="shared" si="6"/>
        <v>317327234.04873109</v>
      </c>
    </row>
    <row r="339" spans="1:5" x14ac:dyDescent="0.25">
      <c r="A339" s="2">
        <v>331</v>
      </c>
      <c r="E339" s="11">
        <f t="shared" si="6"/>
        <v>316335802.43852824</v>
      </c>
    </row>
    <row r="340" spans="1:5" x14ac:dyDescent="0.25">
      <c r="A340" s="2">
        <v>332</v>
      </c>
      <c r="E340" s="11">
        <f t="shared" si="6"/>
        <v>315350401.34407663</v>
      </c>
    </row>
    <row r="341" spans="1:5" x14ac:dyDescent="0.25">
      <c r="A341" s="2">
        <v>333</v>
      </c>
      <c r="E341" s="11">
        <f t="shared" si="6"/>
        <v>314370976.35203338</v>
      </c>
    </row>
    <row r="342" spans="1:5" x14ac:dyDescent="0.25">
      <c r="A342" s="2">
        <v>334</v>
      </c>
      <c r="E342" s="11">
        <f t="shared" si="6"/>
        <v>313397473.69907796</v>
      </c>
    </row>
    <row r="343" spans="1:5" x14ac:dyDescent="0.25">
      <c r="A343" s="2">
        <v>335</v>
      </c>
      <c r="E343" s="11">
        <f t="shared" si="6"/>
        <v>312429840.26225901</v>
      </c>
    </row>
    <row r="344" spans="1:5" x14ac:dyDescent="0.25">
      <c r="A344" s="2">
        <v>336</v>
      </c>
      <c r="E344" s="11">
        <f t="shared" si="6"/>
        <v>311468023.54951143</v>
      </c>
    </row>
    <row r="345" spans="1:5" x14ac:dyDescent="0.25">
      <c r="A345" s="2">
        <v>337</v>
      </c>
      <c r="E345" s="11">
        <f t="shared" si="6"/>
        <v>310511971.69034028</v>
      </c>
    </row>
    <row r="346" spans="1:5" x14ac:dyDescent="0.25">
      <c r="A346" s="2">
        <v>338</v>
      </c>
      <c r="E346" s="11">
        <f t="shared" si="6"/>
        <v>309561633.42667186</v>
      </c>
    </row>
    <row r="347" spans="1:5" x14ac:dyDescent="0.25">
      <c r="A347" s="2">
        <v>339</v>
      </c>
      <c r="E347" s="11">
        <f t="shared" si="6"/>
        <v>308616958.10386205</v>
      </c>
    </row>
    <row r="348" spans="1:5" x14ac:dyDescent="0.25">
      <c r="A348" s="2">
        <v>340</v>
      </c>
      <c r="E348" s="11">
        <f t="shared" si="6"/>
        <v>307677895.66186571</v>
      </c>
    </row>
    <row r="349" spans="1:5" x14ac:dyDescent="0.25">
      <c r="A349" s="2">
        <v>341</v>
      </c>
      <c r="E349" s="11">
        <f t="shared" si="6"/>
        <v>306744396.62655807</v>
      </c>
    </row>
    <row r="350" spans="1:5" x14ac:dyDescent="0.25">
      <c r="A350" s="2">
        <v>342</v>
      </c>
      <c r="E350" s="11">
        <f t="shared" si="6"/>
        <v>305816412.10120851</v>
      </c>
    </row>
    <row r="351" spans="1:5" x14ac:dyDescent="0.25">
      <c r="A351" s="2">
        <v>343</v>
      </c>
      <c r="E351" s="11">
        <f t="shared" si="6"/>
        <v>304893893.75810134</v>
      </c>
    </row>
    <row r="352" spans="1:5" x14ac:dyDescent="0.25">
      <c r="A352" s="2">
        <v>344</v>
      </c>
      <c r="E352" s="11">
        <f t="shared" si="6"/>
        <v>303976793.83030504</v>
      </c>
    </row>
    <row r="353" spans="1:5" x14ac:dyDescent="0.25">
      <c r="A353" s="2">
        <v>345</v>
      </c>
      <c r="E353" s="11">
        <f t="shared" si="6"/>
        <v>303065065.10357904</v>
      </c>
    </row>
    <row r="354" spans="1:5" x14ac:dyDescent="0.25">
      <c r="A354" s="2">
        <v>346</v>
      </c>
      <c r="E354" s="11">
        <f t="shared" si="6"/>
        <v>302158660.9084242</v>
      </c>
    </row>
    <row r="355" spans="1:5" x14ac:dyDescent="0.25">
      <c r="A355" s="2">
        <v>347</v>
      </c>
      <c r="E355" s="11">
        <f t="shared" si="6"/>
        <v>301257535.1122672</v>
      </c>
    </row>
    <row r="356" spans="1:5" x14ac:dyDescent="0.25">
      <c r="A356" s="2">
        <v>348</v>
      </c>
      <c r="E356" s="11">
        <f t="shared" si="6"/>
        <v>300361642.11178011</v>
      </c>
    </row>
    <row r="357" spans="1:5" x14ac:dyDescent="0.25">
      <c r="A357" s="2">
        <v>349</v>
      </c>
      <c r="E357" s="11">
        <f t="shared" si="6"/>
        <v>299470936.82533193</v>
      </c>
    </row>
    <row r="358" spans="1:5" x14ac:dyDescent="0.25">
      <c r="A358" s="2">
        <v>350</v>
      </c>
      <c r="E358" s="11">
        <f t="shared" si="6"/>
        <v>298585374.68556559</v>
      </c>
    </row>
    <row r="359" spans="1:5" x14ac:dyDescent="0.25">
      <c r="A359" s="2">
        <v>351</v>
      </c>
      <c r="E359" s="11">
        <f t="shared" si="6"/>
        <v>297704911.63210613</v>
      </c>
    </row>
    <row r="360" spans="1:5" x14ac:dyDescent="0.25">
      <c r="A360" s="2">
        <v>352</v>
      </c>
      <c r="E360" s="11">
        <f t="shared" si="6"/>
        <v>296829504.10438687</v>
      </c>
    </row>
    <row r="361" spans="1:5" x14ac:dyDescent="0.25">
      <c r="A361" s="2">
        <v>353</v>
      </c>
      <c r="E361" s="11">
        <f t="shared" si="6"/>
        <v>295959109.03460073</v>
      </c>
    </row>
    <row r="362" spans="1:5" x14ac:dyDescent="0.25">
      <c r="A362" s="2">
        <v>354</v>
      </c>
      <c r="E362" s="11">
        <f t="shared" si="6"/>
        <v>295093683.8407706</v>
      </c>
    </row>
    <row r="363" spans="1:5" x14ac:dyDescent="0.25">
      <c r="A363" s="2">
        <v>355</v>
      </c>
      <c r="E363" s="11">
        <f t="shared" si="6"/>
        <v>294233186.41993147</v>
      </c>
    </row>
    <row r="364" spans="1:5" x14ac:dyDescent="0.25">
      <c r="A364" s="2">
        <v>356</v>
      </c>
      <c r="E364" s="11">
        <f t="shared" si="6"/>
        <v>293377575.14143294</v>
      </c>
    </row>
    <row r="365" spans="1:5" x14ac:dyDescent="0.25">
      <c r="A365" s="2">
        <v>357</v>
      </c>
      <c r="E365" s="11">
        <f t="shared" si="6"/>
        <v>292526808.84034914</v>
      </c>
    </row>
    <row r="366" spans="1:5" x14ac:dyDescent="0.25">
      <c r="A366" s="2">
        <v>358</v>
      </c>
      <c r="E366" s="11">
        <f t="shared" si="6"/>
        <v>291680846.81100136</v>
      </c>
    </row>
    <row r="367" spans="1:5" x14ac:dyDescent="0.25">
      <c r="A367" s="2">
        <v>359</v>
      </c>
      <c r="E367" s="11">
        <f t="shared" si="6"/>
        <v>290839648.80058503</v>
      </c>
    </row>
    <row r="368" spans="1:5" x14ac:dyDescent="0.25">
      <c r="A368" s="2">
        <v>360</v>
      </c>
      <c r="E368" s="11">
        <f t="shared" si="6"/>
        <v>290003175.00290692</v>
      </c>
    </row>
    <row r="369" spans="1:5" x14ac:dyDescent="0.25">
      <c r="A369" s="2">
        <v>361</v>
      </c>
      <c r="E369" s="11">
        <f t="shared" si="6"/>
        <v>289171386.05222118</v>
      </c>
    </row>
    <row r="370" spans="1:5" x14ac:dyDescent="0.25">
      <c r="A370" s="2">
        <v>362</v>
      </c>
      <c r="E370" s="11">
        <f t="shared" si="6"/>
        <v>288344243.01716995</v>
      </c>
    </row>
    <row r="371" spans="1:5" x14ac:dyDescent="0.25">
      <c r="A371" s="2">
        <v>363</v>
      </c>
      <c r="E371" s="11">
        <f t="shared" si="6"/>
        <v>287521707.39482373</v>
      </c>
    </row>
    <row r="372" spans="1:5" x14ac:dyDescent="0.25">
      <c r="A372" s="2">
        <v>364</v>
      </c>
      <c r="E372" s="11">
        <f t="shared" si="6"/>
        <v>286703741.1048162</v>
      </c>
    </row>
    <row r="373" spans="1:5" x14ac:dyDescent="0.25">
      <c r="A373" s="2">
        <v>365</v>
      </c>
      <c r="E373" s="11">
        <f t="shared" si="6"/>
        <v>285890306.48357856</v>
      </c>
    </row>
    <row r="374" spans="1:5" x14ac:dyDescent="0.25">
      <c r="A374" s="2">
        <v>366</v>
      </c>
      <c r="E374" s="11">
        <f t="shared" si="6"/>
        <v>285081366.27866739</v>
      </c>
    </row>
    <row r="375" spans="1:5" x14ac:dyDescent="0.25">
      <c r="A375" s="2">
        <v>367</v>
      </c>
      <c r="E375" s="11">
        <f t="shared" si="6"/>
        <v>284276883.64318204</v>
      </c>
    </row>
    <row r="376" spans="1:5" x14ac:dyDescent="0.25">
      <c r="A376" s="2">
        <v>368</v>
      </c>
      <c r="E376" s="11">
        <f t="shared" si="6"/>
        <v>283476822.13027513</v>
      </c>
    </row>
    <row r="377" spans="1:5" x14ac:dyDescent="0.25">
      <c r="A377" s="2">
        <v>369</v>
      </c>
      <c r="E377" s="11">
        <f t="shared" si="6"/>
        <v>282681145.68775272</v>
      </c>
    </row>
    <row r="378" spans="1:5" x14ac:dyDescent="0.25">
      <c r="A378" s="2">
        <v>370</v>
      </c>
      <c r="E378" s="11">
        <f t="shared" si="6"/>
        <v>281889818.65275663</v>
      </c>
    </row>
    <row r="379" spans="1:5" x14ac:dyDescent="0.25">
      <c r="A379" s="2">
        <v>371</v>
      </c>
      <c r="E379" s="11">
        <f t="shared" si="6"/>
        <v>281102805.74653876</v>
      </c>
    </row>
    <row r="380" spans="1:5" x14ac:dyDescent="0.25">
      <c r="A380" s="2">
        <v>372</v>
      </c>
      <c r="E380" s="11">
        <f t="shared" si="6"/>
        <v>280320072.06931466</v>
      </c>
    </row>
    <row r="381" spans="1:5" x14ac:dyDescent="0.25">
      <c r="A381" s="2">
        <v>373</v>
      </c>
      <c r="E381" s="11">
        <f t="shared" si="6"/>
        <v>279541583.09520143</v>
      </c>
    </row>
    <row r="382" spans="1:5" x14ac:dyDescent="0.25">
      <c r="A382" s="2">
        <v>374</v>
      </c>
      <c r="E382" s="11">
        <f t="shared" si="6"/>
        <v>278767304.66723591</v>
      </c>
    </row>
    <row r="383" spans="1:5" x14ac:dyDescent="0.25">
      <c r="A383" s="2">
        <v>375</v>
      </c>
      <c r="E383" s="11">
        <f t="shared" si="6"/>
        <v>277997202.99247223</v>
      </c>
    </row>
    <row r="384" spans="1:5" x14ac:dyDescent="0.25">
      <c r="A384" s="2">
        <v>376</v>
      </c>
      <c r="E384" s="11">
        <f t="shared" si="6"/>
        <v>277231244.63715744</v>
      </c>
    </row>
    <row r="385" spans="1:5" x14ac:dyDescent="0.25">
      <c r="A385" s="2">
        <v>377</v>
      </c>
      <c r="E385" s="11">
        <f t="shared" si="6"/>
        <v>276469396.52198297</v>
      </c>
    </row>
    <row r="386" spans="1:5" x14ac:dyDescent="0.25">
      <c r="A386" s="2">
        <v>378</v>
      </c>
      <c r="E386" s="11">
        <f t="shared" si="6"/>
        <v>275711625.91741151</v>
      </c>
    </row>
    <row r="387" spans="1:5" x14ac:dyDescent="0.25">
      <c r="A387" s="2">
        <v>379</v>
      </c>
      <c r="E387" s="11">
        <f t="shared" si="6"/>
        <v>274957900.4390775</v>
      </c>
    </row>
    <row r="388" spans="1:5" x14ac:dyDescent="0.25">
      <c r="A388" s="2">
        <v>380</v>
      </c>
      <c r="E388" s="11">
        <f t="shared" si="6"/>
        <v>274208188.04326028</v>
      </c>
    </row>
    <row r="389" spans="1:5" x14ac:dyDescent="0.25">
      <c r="A389" s="2">
        <v>381</v>
      </c>
      <c r="E389" s="11">
        <f t="shared" si="6"/>
        <v>273462457.02242756</v>
      </c>
    </row>
    <row r="390" spans="1:5" x14ac:dyDescent="0.25">
      <c r="A390" s="2">
        <v>382</v>
      </c>
      <c r="E390" s="11">
        <f t="shared" si="6"/>
        <v>272720676.00084794</v>
      </c>
    </row>
    <row r="391" spans="1:5" x14ac:dyDescent="0.25">
      <c r="A391" s="2">
        <v>383</v>
      </c>
      <c r="E391" s="11">
        <f t="shared" si="6"/>
        <v>271982813.93027335</v>
      </c>
    </row>
    <row r="392" spans="1:5" x14ac:dyDescent="0.25">
      <c r="A392" s="2">
        <v>384</v>
      </c>
      <c r="E392" s="11">
        <f t="shared" si="6"/>
        <v>271248840.08568853</v>
      </c>
    </row>
    <row r="393" spans="1:5" x14ac:dyDescent="0.25">
      <c r="A393" s="2">
        <v>385</v>
      </c>
      <c r="E393" s="11">
        <f t="shared" si="6"/>
        <v>270518724.0611245</v>
      </c>
    </row>
    <row r="394" spans="1:5" x14ac:dyDescent="0.25">
      <c r="A394" s="2">
        <v>386</v>
      </c>
      <c r="E394" s="11">
        <f t="shared" ref="E394:E457" si="7">$E$2/($E$3+A394)^$E$6+(A394-$G$14)*($E$5-$E$4)/($G$19-$G$14)+$E$4</f>
        <v>269792435.76553917</v>
      </c>
    </row>
    <row r="395" spans="1:5" x14ac:dyDescent="0.25">
      <c r="A395" s="2">
        <v>387</v>
      </c>
      <c r="E395" s="11">
        <f t="shared" si="7"/>
        <v>269069945.4187603</v>
      </c>
    </row>
    <row r="396" spans="1:5" x14ac:dyDescent="0.25">
      <c r="A396" s="2">
        <v>388</v>
      </c>
      <c r="E396" s="11">
        <f t="shared" si="7"/>
        <v>268351223.54749039</v>
      </c>
    </row>
    <row r="397" spans="1:5" x14ac:dyDescent="0.25">
      <c r="A397" s="2">
        <v>389</v>
      </c>
      <c r="E397" s="11">
        <f t="shared" si="7"/>
        <v>267636240.98137486</v>
      </c>
    </row>
    <row r="398" spans="1:5" x14ac:dyDescent="0.25">
      <c r="A398" s="2">
        <v>390</v>
      </c>
      <c r="E398" s="11">
        <f t="shared" si="7"/>
        <v>266924968.84912857</v>
      </c>
    </row>
    <row r="399" spans="1:5" x14ac:dyDescent="0.25">
      <c r="A399" s="2">
        <v>391</v>
      </c>
      <c r="E399" s="11">
        <f t="shared" si="7"/>
        <v>266217378.57472163</v>
      </c>
    </row>
    <row r="400" spans="1:5" x14ac:dyDescent="0.25">
      <c r="A400" s="2">
        <v>392</v>
      </c>
      <c r="E400" s="11">
        <f t="shared" si="7"/>
        <v>265513441.8736251</v>
      </c>
    </row>
    <row r="401" spans="1:5" x14ac:dyDescent="0.25">
      <c r="A401" s="2">
        <v>393</v>
      </c>
      <c r="E401" s="11">
        <f t="shared" si="7"/>
        <v>264813130.74911183</v>
      </c>
    </row>
    <row r="402" spans="1:5" x14ac:dyDescent="0.25">
      <c r="A402" s="2">
        <v>394</v>
      </c>
      <c r="E402" s="11">
        <f t="shared" si="7"/>
        <v>264116417.48861352</v>
      </c>
    </row>
    <row r="403" spans="1:5" x14ac:dyDescent="0.25">
      <c r="A403" s="2">
        <v>395</v>
      </c>
      <c r="E403" s="11">
        <f t="shared" si="7"/>
        <v>263423274.66013506</v>
      </c>
    </row>
    <row r="404" spans="1:5" x14ac:dyDescent="0.25">
      <c r="A404" s="2">
        <v>396</v>
      </c>
      <c r="E404" s="11">
        <f t="shared" si="7"/>
        <v>262733675.10871863</v>
      </c>
    </row>
    <row r="405" spans="1:5" x14ac:dyDescent="0.25">
      <c r="A405" s="2">
        <v>397</v>
      </c>
      <c r="E405" s="11">
        <f t="shared" si="7"/>
        <v>262047591.9529677</v>
      </c>
    </row>
    <row r="406" spans="1:5" x14ac:dyDescent="0.25">
      <c r="A406" s="2">
        <v>398</v>
      </c>
      <c r="E406" s="11">
        <f t="shared" si="7"/>
        <v>261364998.58161551</v>
      </c>
    </row>
    <row r="407" spans="1:5" x14ac:dyDescent="0.25">
      <c r="A407" s="2">
        <v>399</v>
      </c>
      <c r="E407" s="11">
        <f t="shared" si="7"/>
        <v>260685868.6501497</v>
      </c>
    </row>
    <row r="408" spans="1:5" x14ac:dyDescent="0.25">
      <c r="A408" s="2">
        <v>400</v>
      </c>
      <c r="E408" s="11">
        <f t="shared" si="7"/>
        <v>260010176.07748848</v>
      </c>
    </row>
    <row r="409" spans="1:5" x14ac:dyDescent="0.25">
      <c r="A409" s="2">
        <v>401</v>
      </c>
      <c r="E409" s="11">
        <f t="shared" si="7"/>
        <v>259337895.04270077</v>
      </c>
    </row>
    <row r="410" spans="1:5" x14ac:dyDescent="0.25">
      <c r="A410" s="2">
        <v>402</v>
      </c>
      <c r="E410" s="11">
        <f t="shared" si="7"/>
        <v>258668999.98178113</v>
      </c>
    </row>
    <row r="411" spans="1:5" x14ac:dyDescent="0.25">
      <c r="A411" s="2">
        <v>403</v>
      </c>
      <c r="E411" s="11">
        <f t="shared" si="7"/>
        <v>258003465.58446833</v>
      </c>
    </row>
    <row r="412" spans="1:5" x14ac:dyDescent="0.25">
      <c r="A412" s="2">
        <v>404</v>
      </c>
      <c r="E412" s="11">
        <f t="shared" si="7"/>
        <v>257341266.79111326</v>
      </c>
    </row>
    <row r="413" spans="1:5" x14ac:dyDescent="0.25">
      <c r="A413" s="2">
        <v>405</v>
      </c>
      <c r="E413" s="11">
        <f t="shared" si="7"/>
        <v>256682378.78959268</v>
      </c>
    </row>
    <row r="414" spans="1:5" x14ac:dyDescent="0.25">
      <c r="A414" s="2">
        <v>406</v>
      </c>
      <c r="E414" s="11">
        <f t="shared" si="7"/>
        <v>256026777.01226655</v>
      </c>
    </row>
    <row r="415" spans="1:5" x14ac:dyDescent="0.25">
      <c r="A415" s="2">
        <v>407</v>
      </c>
      <c r="E415" s="11">
        <f t="shared" si="7"/>
        <v>255374437.1329824</v>
      </c>
    </row>
    <row r="416" spans="1:5" x14ac:dyDescent="0.25">
      <c r="A416" s="2">
        <v>408</v>
      </c>
      <c r="E416" s="11">
        <f t="shared" si="7"/>
        <v>254725335.06412387</v>
      </c>
    </row>
    <row r="417" spans="1:5" x14ac:dyDescent="0.25">
      <c r="A417" s="2">
        <v>409</v>
      </c>
      <c r="E417" s="11">
        <f t="shared" si="7"/>
        <v>254079446.95369929</v>
      </c>
    </row>
    <row r="418" spans="1:5" x14ac:dyDescent="0.25">
      <c r="A418" s="2">
        <v>410</v>
      </c>
      <c r="E418" s="11">
        <f t="shared" si="7"/>
        <v>253436749.18247506</v>
      </c>
    </row>
    <row r="419" spans="1:5" x14ac:dyDescent="0.25">
      <c r="A419" s="2">
        <v>411</v>
      </c>
      <c r="E419" s="11">
        <f t="shared" si="7"/>
        <v>252797218.36115119</v>
      </c>
    </row>
    <row r="420" spans="1:5" x14ac:dyDescent="0.25">
      <c r="A420" s="2">
        <v>412</v>
      </c>
      <c r="E420" s="11">
        <f t="shared" si="7"/>
        <v>252160831.32757601</v>
      </c>
    </row>
    <row r="421" spans="1:5" x14ac:dyDescent="0.25">
      <c r="A421" s="2">
        <v>413</v>
      </c>
      <c r="E421" s="11">
        <f t="shared" si="7"/>
        <v>251527565.14400274</v>
      </c>
    </row>
    <row r="422" spans="1:5" x14ac:dyDescent="0.25">
      <c r="A422" s="2">
        <v>414</v>
      </c>
      <c r="E422" s="11">
        <f t="shared" si="7"/>
        <v>250897397.09438452</v>
      </c>
    </row>
    <row r="423" spans="1:5" x14ac:dyDescent="0.25">
      <c r="A423" s="2">
        <v>415</v>
      </c>
      <c r="E423" s="11">
        <f t="shared" si="7"/>
        <v>250270304.68170825</v>
      </c>
    </row>
    <row r="424" spans="1:5" x14ac:dyDescent="0.25">
      <c r="A424" s="2">
        <v>416</v>
      </c>
      <c r="E424" s="11">
        <f t="shared" si="7"/>
        <v>249646265.62536931</v>
      </c>
    </row>
    <row r="425" spans="1:5" x14ac:dyDescent="0.25">
      <c r="A425" s="2">
        <v>417</v>
      </c>
      <c r="E425" s="11">
        <f t="shared" si="7"/>
        <v>249025257.85858002</v>
      </c>
    </row>
    <row r="426" spans="1:5" x14ac:dyDescent="0.25">
      <c r="A426" s="2">
        <v>418</v>
      </c>
      <c r="E426" s="11">
        <f t="shared" si="7"/>
        <v>248407259.52581885</v>
      </c>
    </row>
    <row r="427" spans="1:5" x14ac:dyDescent="0.25">
      <c r="A427" s="2">
        <v>419</v>
      </c>
      <c r="E427" s="11">
        <f t="shared" si="7"/>
        <v>247792248.98031187</v>
      </c>
    </row>
    <row r="428" spans="1:5" x14ac:dyDescent="0.25">
      <c r="A428" s="2">
        <v>420</v>
      </c>
      <c r="E428" s="11">
        <f t="shared" si="7"/>
        <v>247180204.78155565</v>
      </c>
    </row>
    <row r="429" spans="1:5" x14ac:dyDescent="0.25">
      <c r="A429" s="2">
        <v>421</v>
      </c>
      <c r="E429" s="11">
        <f t="shared" si="7"/>
        <v>246571105.69286972</v>
      </c>
    </row>
    <row r="430" spans="1:5" x14ac:dyDescent="0.25">
      <c r="A430" s="2">
        <v>422</v>
      </c>
      <c r="E430" s="11">
        <f t="shared" si="7"/>
        <v>245964930.678987</v>
      </c>
    </row>
    <row r="431" spans="1:5" x14ac:dyDescent="0.25">
      <c r="A431" s="2">
        <v>423</v>
      </c>
      <c r="E431" s="11">
        <f t="shared" si="7"/>
        <v>245361658.90367746</v>
      </c>
    </row>
    <row r="432" spans="1:5" x14ac:dyDescent="0.25">
      <c r="A432" s="2">
        <v>424</v>
      </c>
      <c r="E432" s="11">
        <f t="shared" si="7"/>
        <v>244761269.72740549</v>
      </c>
    </row>
    <row r="433" spans="1:5" x14ac:dyDescent="0.25">
      <c r="A433" s="2">
        <v>425</v>
      </c>
      <c r="E433" s="11">
        <f t="shared" si="7"/>
        <v>244163742.70501962</v>
      </c>
    </row>
    <row r="434" spans="1:5" x14ac:dyDescent="0.25">
      <c r="A434" s="2">
        <v>426</v>
      </c>
      <c r="E434" s="11">
        <f t="shared" si="7"/>
        <v>243569057.58347514</v>
      </c>
    </row>
    <row r="435" spans="1:5" x14ac:dyDescent="0.25">
      <c r="A435" s="2">
        <v>427</v>
      </c>
      <c r="E435" s="11">
        <f t="shared" si="7"/>
        <v>242977194.2995885</v>
      </c>
    </row>
    <row r="436" spans="1:5" x14ac:dyDescent="0.25">
      <c r="A436" s="2">
        <v>428</v>
      </c>
      <c r="E436" s="11">
        <f t="shared" si="7"/>
        <v>242388132.97782391</v>
      </c>
    </row>
    <row r="437" spans="1:5" x14ac:dyDescent="0.25">
      <c r="A437" s="2">
        <v>429</v>
      </c>
      <c r="E437" s="11">
        <f t="shared" si="7"/>
        <v>241801853.92810863</v>
      </c>
    </row>
    <row r="438" spans="1:5" x14ac:dyDescent="0.25">
      <c r="A438" s="2">
        <v>430</v>
      </c>
      <c r="E438" s="11">
        <f t="shared" si="7"/>
        <v>241218337.64368117</v>
      </c>
    </row>
    <row r="439" spans="1:5" x14ac:dyDescent="0.25">
      <c r="A439" s="2">
        <v>431</v>
      </c>
      <c r="E439" s="11">
        <f t="shared" si="7"/>
        <v>240637564.79896754</v>
      </c>
    </row>
    <row r="440" spans="1:5" x14ac:dyDescent="0.25">
      <c r="A440" s="2">
        <v>432</v>
      </c>
      <c r="E440" s="11">
        <f t="shared" si="7"/>
        <v>240059516.24748775</v>
      </c>
    </row>
    <row r="441" spans="1:5" x14ac:dyDescent="0.25">
      <c r="A441" s="2">
        <v>433</v>
      </c>
      <c r="E441" s="11">
        <f t="shared" si="7"/>
        <v>239484173.01979086</v>
      </c>
    </row>
    <row r="442" spans="1:5" x14ac:dyDescent="0.25">
      <c r="A442" s="2">
        <v>434</v>
      </c>
      <c r="E442" s="11">
        <f t="shared" si="7"/>
        <v>238911516.32141966</v>
      </c>
    </row>
    <row r="443" spans="1:5" x14ac:dyDescent="0.25">
      <c r="A443" s="2">
        <v>435</v>
      </c>
      <c r="E443" s="11">
        <f t="shared" si="7"/>
        <v>238341527.53090075</v>
      </c>
    </row>
    <row r="444" spans="1:5" x14ac:dyDescent="0.25">
      <c r="A444" s="2">
        <v>436</v>
      </c>
      <c r="E444" s="11">
        <f t="shared" si="7"/>
        <v>237774188.19776484</v>
      </c>
    </row>
    <row r="445" spans="1:5" x14ac:dyDescent="0.25">
      <c r="A445" s="2">
        <v>437</v>
      </c>
      <c r="E445" s="11">
        <f t="shared" si="7"/>
        <v>237209480.04059258</v>
      </c>
    </row>
    <row r="446" spans="1:5" x14ac:dyDescent="0.25">
      <c r="A446" s="2">
        <v>438</v>
      </c>
      <c r="E446" s="11">
        <f t="shared" si="7"/>
        <v>236647384.94508791</v>
      </c>
    </row>
    <row r="447" spans="1:5" x14ac:dyDescent="0.25">
      <c r="A447" s="2">
        <v>439</v>
      </c>
      <c r="E447" s="11">
        <f t="shared" si="7"/>
        <v>236087884.96217769</v>
      </c>
    </row>
    <row r="448" spans="1:5" x14ac:dyDescent="0.25">
      <c r="A448" s="2">
        <v>440</v>
      </c>
      <c r="E448" s="11">
        <f t="shared" si="7"/>
        <v>235530962.3061353</v>
      </c>
    </row>
    <row r="449" spans="1:5" x14ac:dyDescent="0.25">
      <c r="A449" s="2">
        <v>441</v>
      </c>
      <c r="E449" s="11">
        <f t="shared" si="7"/>
        <v>234976599.35273296</v>
      </c>
    </row>
    <row r="450" spans="1:5" x14ac:dyDescent="0.25">
      <c r="A450" s="2">
        <v>442</v>
      </c>
      <c r="E450" s="11">
        <f t="shared" si="7"/>
        <v>234424778.6374166</v>
      </c>
    </row>
    <row r="451" spans="1:5" x14ac:dyDescent="0.25">
      <c r="A451" s="2">
        <v>443</v>
      </c>
      <c r="E451" s="11">
        <f t="shared" si="7"/>
        <v>233875482.85350573</v>
      </c>
    </row>
    <row r="452" spans="1:5" x14ac:dyDescent="0.25">
      <c r="A452" s="2">
        <v>444</v>
      </c>
      <c r="E452" s="11">
        <f t="shared" si="7"/>
        <v>233328694.85041785</v>
      </c>
    </row>
    <row r="453" spans="1:5" x14ac:dyDescent="0.25">
      <c r="A453" s="2">
        <v>445</v>
      </c>
      <c r="E453" s="11">
        <f t="shared" si="7"/>
        <v>232784397.63191774</v>
      </c>
    </row>
    <row r="454" spans="1:5" x14ac:dyDescent="0.25">
      <c r="A454" s="2">
        <v>446</v>
      </c>
      <c r="E454" s="11">
        <f t="shared" si="7"/>
        <v>232242574.35438842</v>
      </c>
    </row>
    <row r="455" spans="1:5" x14ac:dyDescent="0.25">
      <c r="A455" s="2">
        <v>447</v>
      </c>
      <c r="E455" s="11">
        <f t="shared" si="7"/>
        <v>231703208.32512641</v>
      </c>
    </row>
    <row r="456" spans="1:5" x14ac:dyDescent="0.25">
      <c r="A456" s="2">
        <v>448</v>
      </c>
      <c r="E456" s="11">
        <f t="shared" si="7"/>
        <v>231166283.0006589</v>
      </c>
    </row>
    <row r="457" spans="1:5" x14ac:dyDescent="0.25">
      <c r="A457" s="2">
        <v>449</v>
      </c>
      <c r="E457" s="11">
        <f t="shared" si="7"/>
        <v>230631781.98508519</v>
      </c>
    </row>
    <row r="458" spans="1:5" x14ac:dyDescent="0.25">
      <c r="A458" s="2">
        <v>450</v>
      </c>
      <c r="E458" s="11">
        <f t="shared" ref="E458:E521" si="8">$E$2/($E$3+A458)^$E$6+(A458-$G$14)*($E$5-$E$4)/($G$19-$G$14)+$E$4</f>
        <v>230099689.02843747</v>
      </c>
    </row>
    <row r="459" spans="1:5" x14ac:dyDescent="0.25">
      <c r="A459" s="2">
        <v>451</v>
      </c>
      <c r="E459" s="11">
        <f t="shared" si="8"/>
        <v>229569988.02506548</v>
      </c>
    </row>
    <row r="460" spans="1:5" x14ac:dyDescent="0.25">
      <c r="A460" s="2">
        <v>452</v>
      </c>
      <c r="E460" s="11">
        <f t="shared" si="8"/>
        <v>229042663.01204175</v>
      </c>
    </row>
    <row r="461" spans="1:5" x14ac:dyDescent="0.25">
      <c r="A461" s="2">
        <v>453</v>
      </c>
      <c r="E461" s="11">
        <f t="shared" si="8"/>
        <v>228517698.16758814</v>
      </c>
    </row>
    <row r="462" spans="1:5" x14ac:dyDescent="0.25">
      <c r="A462" s="2">
        <v>454</v>
      </c>
      <c r="E462" s="11">
        <f t="shared" si="8"/>
        <v>227995077.80952302</v>
      </c>
    </row>
    <row r="463" spans="1:5" x14ac:dyDescent="0.25">
      <c r="A463" s="2">
        <v>455</v>
      </c>
      <c r="E463" s="11">
        <f t="shared" si="8"/>
        <v>227474786.39372793</v>
      </c>
    </row>
    <row r="464" spans="1:5" x14ac:dyDescent="0.25">
      <c r="A464" s="2">
        <v>456</v>
      </c>
      <c r="E464" s="11">
        <f t="shared" si="8"/>
        <v>226956808.51263645</v>
      </c>
    </row>
    <row r="465" spans="1:5" x14ac:dyDescent="0.25">
      <c r="A465" s="2">
        <v>457</v>
      </c>
      <c r="E465" s="11">
        <f t="shared" si="8"/>
        <v>226441128.89374095</v>
      </c>
    </row>
    <row r="466" spans="1:5" x14ac:dyDescent="0.25">
      <c r="A466" s="2">
        <v>458</v>
      </c>
      <c r="E466" s="11">
        <f t="shared" si="8"/>
        <v>225927732.39812005</v>
      </c>
    </row>
    <row r="467" spans="1:5" x14ac:dyDescent="0.25">
      <c r="A467" s="2">
        <v>459</v>
      </c>
      <c r="E467" s="11">
        <f t="shared" si="8"/>
        <v>225416604.01898444</v>
      </c>
    </row>
    <row r="468" spans="1:5" x14ac:dyDescent="0.25">
      <c r="A468" s="2">
        <v>460</v>
      </c>
      <c r="E468" s="11">
        <f t="shared" si="8"/>
        <v>224907728.88024202</v>
      </c>
    </row>
    <row r="469" spans="1:5" x14ac:dyDescent="0.25">
      <c r="A469" s="2">
        <v>461</v>
      </c>
      <c r="E469" s="11">
        <f t="shared" si="8"/>
        <v>224401092.23508132</v>
      </c>
    </row>
    <row r="470" spans="1:5" x14ac:dyDescent="0.25">
      <c r="A470" s="2">
        <v>462</v>
      </c>
      <c r="E470" s="11">
        <f t="shared" si="8"/>
        <v>223896679.46457431</v>
      </c>
    </row>
    <row r="471" spans="1:5" x14ac:dyDescent="0.25">
      <c r="A471" s="2">
        <v>463</v>
      </c>
      <c r="E471" s="11">
        <f t="shared" si="8"/>
        <v>223394476.0762963</v>
      </c>
    </row>
    <row r="472" spans="1:5" x14ac:dyDescent="0.25">
      <c r="A472" s="2">
        <v>464</v>
      </c>
      <c r="E472" s="11">
        <f t="shared" si="8"/>
        <v>222894467.70296371</v>
      </c>
    </row>
    <row r="473" spans="1:5" x14ac:dyDescent="0.25">
      <c r="A473" s="2">
        <v>465</v>
      </c>
      <c r="E473" s="11">
        <f t="shared" si="8"/>
        <v>222396640.10108882</v>
      </c>
    </row>
    <row r="474" spans="1:5" x14ac:dyDescent="0.25">
      <c r="A474" s="2">
        <v>466</v>
      </c>
      <c r="E474" s="11">
        <f t="shared" si="8"/>
        <v>221900979.14965403</v>
      </c>
    </row>
    <row r="475" spans="1:5" x14ac:dyDescent="0.25">
      <c r="A475" s="2">
        <v>467</v>
      </c>
      <c r="E475" s="11">
        <f t="shared" si="8"/>
        <v>221407470.84880051</v>
      </c>
    </row>
    <row r="476" spans="1:5" x14ac:dyDescent="0.25">
      <c r="A476" s="2">
        <v>468</v>
      </c>
      <c r="E476" s="11">
        <f t="shared" si="8"/>
        <v>220916101.31853521</v>
      </c>
    </row>
    <row r="477" spans="1:5" x14ac:dyDescent="0.25">
      <c r="A477" s="2">
        <v>469</v>
      </c>
      <c r="E477" s="11">
        <f t="shared" si="8"/>
        <v>220426856.79745314</v>
      </c>
    </row>
    <row r="478" spans="1:5" x14ac:dyDescent="0.25">
      <c r="A478" s="2">
        <v>470</v>
      </c>
      <c r="E478" s="11">
        <f t="shared" si="8"/>
        <v>219939723.64147803</v>
      </c>
    </row>
    <row r="479" spans="1:5" x14ac:dyDescent="0.25">
      <c r="A479" s="2">
        <v>471</v>
      </c>
      <c r="E479" s="11">
        <f t="shared" si="8"/>
        <v>219454688.32261631</v>
      </c>
    </row>
    <row r="480" spans="1:5" x14ac:dyDescent="0.25">
      <c r="A480" s="2">
        <v>472</v>
      </c>
      <c r="E480" s="11">
        <f t="shared" si="8"/>
        <v>218971737.42772886</v>
      </c>
    </row>
    <row r="481" spans="1:5" x14ac:dyDescent="0.25">
      <c r="A481" s="2">
        <v>473</v>
      </c>
      <c r="E481" s="11">
        <f t="shared" si="8"/>
        <v>218490857.65731725</v>
      </c>
    </row>
    <row r="482" spans="1:5" x14ac:dyDescent="0.25">
      <c r="A482" s="2">
        <v>474</v>
      </c>
      <c r="E482" s="11">
        <f t="shared" si="8"/>
        <v>218012035.8243266</v>
      </c>
    </row>
    <row r="483" spans="1:5" x14ac:dyDescent="0.25">
      <c r="A483" s="2">
        <v>475</v>
      </c>
      <c r="E483" s="11">
        <f t="shared" si="8"/>
        <v>217535258.85296085</v>
      </c>
    </row>
    <row r="484" spans="1:5" x14ac:dyDescent="0.25">
      <c r="A484" s="2">
        <v>476</v>
      </c>
      <c r="E484" s="11">
        <f t="shared" si="8"/>
        <v>217060513.77751684</v>
      </c>
    </row>
    <row r="485" spans="1:5" x14ac:dyDescent="0.25">
      <c r="A485" s="2">
        <v>477</v>
      </c>
      <c r="E485" s="11">
        <f t="shared" si="8"/>
        <v>216587787.74122977</v>
      </c>
    </row>
    <row r="486" spans="1:5" x14ac:dyDescent="0.25">
      <c r="A486" s="2">
        <v>478</v>
      </c>
      <c r="E486" s="11">
        <f t="shared" si="8"/>
        <v>216117067.99513444</v>
      </c>
    </row>
    <row r="487" spans="1:5" x14ac:dyDescent="0.25">
      <c r="A487" s="2">
        <v>479</v>
      </c>
      <c r="E487" s="11">
        <f t="shared" si="8"/>
        <v>215648341.89693969</v>
      </c>
    </row>
    <row r="488" spans="1:5" x14ac:dyDescent="0.25">
      <c r="A488" s="2">
        <v>480</v>
      </c>
      <c r="E488" s="11">
        <f t="shared" si="8"/>
        <v>215181596.90992007</v>
      </c>
    </row>
    <row r="489" spans="1:5" x14ac:dyDescent="0.25">
      <c r="A489" s="2">
        <v>481</v>
      </c>
      <c r="E489" s="11">
        <f t="shared" si="8"/>
        <v>214716820.60181648</v>
      </c>
    </row>
    <row r="490" spans="1:5" x14ac:dyDescent="0.25">
      <c r="A490" s="2">
        <v>482</v>
      </c>
      <c r="E490" s="11">
        <f t="shared" si="8"/>
        <v>214254000.64375365</v>
      </c>
    </row>
    <row r="491" spans="1:5" x14ac:dyDescent="0.25">
      <c r="A491" s="2">
        <v>483</v>
      </c>
      <c r="E491" s="11">
        <f t="shared" si="8"/>
        <v>213793124.80917123</v>
      </c>
    </row>
    <row r="492" spans="1:5" x14ac:dyDescent="0.25">
      <c r="A492" s="2">
        <v>484</v>
      </c>
      <c r="E492" s="11">
        <f t="shared" si="8"/>
        <v>213334180.97276661</v>
      </c>
    </row>
    <row r="493" spans="1:5" x14ac:dyDescent="0.25">
      <c r="A493" s="2">
        <v>485</v>
      </c>
      <c r="E493" s="11">
        <f t="shared" si="8"/>
        <v>212877157.10945132</v>
      </c>
    </row>
    <row r="494" spans="1:5" x14ac:dyDescent="0.25">
      <c r="A494" s="2">
        <v>486</v>
      </c>
      <c r="E494" s="11">
        <f t="shared" si="8"/>
        <v>212422041.29331991</v>
      </c>
    </row>
    <row r="495" spans="1:5" x14ac:dyDescent="0.25">
      <c r="A495" s="2">
        <v>487</v>
      </c>
      <c r="E495" s="11">
        <f t="shared" si="8"/>
        <v>211968821.69663328</v>
      </c>
    </row>
    <row r="496" spans="1:5" x14ac:dyDescent="0.25">
      <c r="A496" s="2">
        <v>488</v>
      </c>
      <c r="E496" s="11">
        <f t="shared" si="8"/>
        <v>211517486.5888119</v>
      </c>
    </row>
    <row r="497" spans="1:5" x14ac:dyDescent="0.25">
      <c r="A497" s="2">
        <v>489</v>
      </c>
      <c r="E497" s="11">
        <f t="shared" si="8"/>
        <v>211068024.33544305</v>
      </c>
    </row>
    <row r="498" spans="1:5" x14ac:dyDescent="0.25">
      <c r="A498" s="2">
        <v>490</v>
      </c>
      <c r="E498" s="11">
        <f t="shared" si="8"/>
        <v>210620423.39730057</v>
      </c>
    </row>
    <row r="499" spans="1:5" x14ac:dyDescent="0.25">
      <c r="A499" s="2">
        <v>491</v>
      </c>
      <c r="E499" s="11">
        <f t="shared" si="8"/>
        <v>210174672.3293741</v>
      </c>
    </row>
    <row r="500" spans="1:5" x14ac:dyDescent="0.25">
      <c r="A500" s="2">
        <v>492</v>
      </c>
      <c r="E500" s="11">
        <f t="shared" si="8"/>
        <v>209730759.7799136</v>
      </c>
    </row>
    <row r="501" spans="1:5" x14ac:dyDescent="0.25">
      <c r="A501" s="2">
        <v>493</v>
      </c>
      <c r="E501" s="11">
        <f t="shared" si="8"/>
        <v>209288674.48948199</v>
      </c>
    </row>
    <row r="502" spans="1:5" x14ac:dyDescent="0.25">
      <c r="A502" s="2">
        <v>494</v>
      </c>
      <c r="E502" s="11">
        <f t="shared" si="8"/>
        <v>208848405.29002234</v>
      </c>
    </row>
    <row r="503" spans="1:5" x14ac:dyDescent="0.25">
      <c r="A503" s="2">
        <v>495</v>
      </c>
      <c r="E503" s="11">
        <f t="shared" si="8"/>
        <v>208409941.10393465</v>
      </c>
    </row>
    <row r="504" spans="1:5" x14ac:dyDescent="0.25">
      <c r="A504" s="2">
        <v>496</v>
      </c>
      <c r="E504" s="11">
        <f t="shared" si="8"/>
        <v>207973270.94316307</v>
      </c>
    </row>
    <row r="505" spans="1:5" x14ac:dyDescent="0.25">
      <c r="A505" s="2">
        <v>497</v>
      </c>
      <c r="E505" s="11">
        <f t="shared" si="8"/>
        <v>207538383.90829691</v>
      </c>
    </row>
    <row r="506" spans="1:5" x14ac:dyDescent="0.25">
      <c r="A506" s="2">
        <v>498</v>
      </c>
      <c r="E506" s="11">
        <f t="shared" si="8"/>
        <v>207105269.18767932</v>
      </c>
    </row>
    <row r="507" spans="1:5" x14ac:dyDescent="0.25">
      <c r="A507" s="2">
        <v>499</v>
      </c>
      <c r="E507" s="11">
        <f t="shared" si="8"/>
        <v>206673916.05652857</v>
      </c>
    </row>
    <row r="508" spans="1:5" x14ac:dyDescent="0.25">
      <c r="A508" s="2">
        <v>500</v>
      </c>
      <c r="E508" s="11">
        <f t="shared" si="8"/>
        <v>206244313.87606934</v>
      </c>
    </row>
    <row r="509" spans="1:5" x14ac:dyDescent="0.25">
      <c r="A509" s="2">
        <v>501</v>
      </c>
      <c r="E509" s="11">
        <f t="shared" si="8"/>
        <v>205816452.09267434</v>
      </c>
    </row>
    <row r="510" spans="1:5" x14ac:dyDescent="0.25">
      <c r="A510" s="2">
        <v>502</v>
      </c>
      <c r="E510" s="11">
        <f t="shared" si="8"/>
        <v>205390320.23701611</v>
      </c>
    </row>
    <row r="511" spans="1:5" x14ac:dyDescent="0.25">
      <c r="A511" s="2">
        <v>503</v>
      </c>
      <c r="E511" s="11">
        <f t="shared" si="8"/>
        <v>204965907.92322949</v>
      </c>
    </row>
    <row r="512" spans="1:5" x14ac:dyDescent="0.25">
      <c r="A512" s="2">
        <v>504</v>
      </c>
      <c r="E512" s="11">
        <f t="shared" si="8"/>
        <v>204543204.84808302</v>
      </c>
    </row>
    <row r="513" spans="1:5" x14ac:dyDescent="0.25">
      <c r="A513" s="2">
        <v>505</v>
      </c>
      <c r="E513" s="11">
        <f t="shared" si="8"/>
        <v>204122200.79016092</v>
      </c>
    </row>
    <row r="514" spans="1:5" x14ac:dyDescent="0.25">
      <c r="A514" s="2">
        <v>506</v>
      </c>
      <c r="E514" s="11">
        <f t="shared" si="8"/>
        <v>203702885.6090548</v>
      </c>
    </row>
    <row r="515" spans="1:5" x14ac:dyDescent="0.25">
      <c r="A515" s="2">
        <v>507</v>
      </c>
      <c r="E515" s="11">
        <f t="shared" si="8"/>
        <v>203285249.2445648</v>
      </c>
    </row>
    <row r="516" spans="1:5" x14ac:dyDescent="0.25">
      <c r="A516" s="2">
        <v>508</v>
      </c>
      <c r="E516" s="11">
        <f t="shared" si="8"/>
        <v>202869281.71590933</v>
      </c>
    </row>
    <row r="517" spans="1:5" x14ac:dyDescent="0.25">
      <c r="A517" s="2">
        <v>509</v>
      </c>
      <c r="E517" s="11">
        <f t="shared" si="8"/>
        <v>202454973.1209456</v>
      </c>
    </row>
    <row r="518" spans="1:5" x14ac:dyDescent="0.25">
      <c r="A518" s="2">
        <v>510</v>
      </c>
      <c r="E518" s="11">
        <f t="shared" si="8"/>
        <v>202042313.63539842</v>
      </c>
    </row>
    <row r="519" spans="1:5" x14ac:dyDescent="0.25">
      <c r="A519" s="2">
        <v>511</v>
      </c>
      <c r="E519" s="11">
        <f t="shared" si="8"/>
        <v>201631293.51209757</v>
      </c>
    </row>
    <row r="520" spans="1:5" x14ac:dyDescent="0.25">
      <c r="A520" s="2">
        <v>512</v>
      </c>
      <c r="E520" s="11">
        <f t="shared" si="8"/>
        <v>201221903.08022538</v>
      </c>
    </row>
    <row r="521" spans="1:5" x14ac:dyDescent="0.25">
      <c r="A521" s="2">
        <v>513</v>
      </c>
      <c r="E521" s="11">
        <f t="shared" si="8"/>
        <v>200814132.74457207</v>
      </c>
    </row>
    <row r="522" spans="1:5" x14ac:dyDescent="0.25">
      <c r="A522" s="2">
        <v>514</v>
      </c>
      <c r="E522" s="11">
        <f t="shared" ref="E522:E585" si="9">$E$2/($E$3+A522)^$E$6+(A522-$G$14)*($E$5-$E$4)/($G$19-$G$14)+$E$4</f>
        <v>200407972.98480007</v>
      </c>
    </row>
    <row r="523" spans="1:5" x14ac:dyDescent="0.25">
      <c r="A523" s="2">
        <v>515</v>
      </c>
      <c r="E523" s="11">
        <f t="shared" si="9"/>
        <v>200003414.35471728</v>
      </c>
    </row>
    <row r="524" spans="1:5" x14ac:dyDescent="0.25">
      <c r="A524" s="2">
        <v>516</v>
      </c>
      <c r="E524" s="11">
        <f t="shared" si="9"/>
        <v>199600447.48155791</v>
      </c>
    </row>
    <row r="525" spans="1:5" x14ac:dyDescent="0.25">
      <c r="A525" s="2">
        <v>517</v>
      </c>
      <c r="E525" s="11">
        <f t="shared" si="9"/>
        <v>199199063.06527239</v>
      </c>
    </row>
    <row r="526" spans="1:5" x14ac:dyDescent="0.25">
      <c r="A526" s="2">
        <v>518</v>
      </c>
      <c r="E526" s="11">
        <f t="shared" si="9"/>
        <v>198799251.87782583</v>
      </c>
    </row>
    <row r="527" spans="1:5" x14ac:dyDescent="0.25">
      <c r="A527" s="2">
        <v>519</v>
      </c>
      <c r="E527" s="11">
        <f t="shared" si="9"/>
        <v>198401004.76250276</v>
      </c>
    </row>
    <row r="528" spans="1:5" x14ac:dyDescent="0.25">
      <c r="A528" s="2">
        <v>520</v>
      </c>
      <c r="E528" s="11">
        <f t="shared" si="9"/>
        <v>198004312.63322225</v>
      </c>
    </row>
    <row r="529" spans="1:5" x14ac:dyDescent="0.25">
      <c r="A529" s="2">
        <v>521</v>
      </c>
      <c r="E529" s="11">
        <f t="shared" si="9"/>
        <v>197609166.47385898</v>
      </c>
    </row>
    <row r="530" spans="1:5" x14ac:dyDescent="0.25">
      <c r="A530" s="2">
        <v>522</v>
      </c>
      <c r="E530" s="11">
        <f t="shared" si="9"/>
        <v>197215557.33757433</v>
      </c>
    </row>
    <row r="531" spans="1:5" x14ac:dyDescent="0.25">
      <c r="A531" s="2">
        <v>523</v>
      </c>
      <c r="E531" s="11">
        <f t="shared" si="9"/>
        <v>196823476.34615165</v>
      </c>
    </row>
    <row r="532" spans="1:5" x14ac:dyDescent="0.25">
      <c r="A532" s="2">
        <v>524</v>
      </c>
      <c r="E532" s="11">
        <f t="shared" si="9"/>
        <v>196432914.6893428</v>
      </c>
    </row>
    <row r="533" spans="1:5" x14ac:dyDescent="0.25">
      <c r="A533" s="2">
        <v>525</v>
      </c>
      <c r="E533" s="11">
        <f t="shared" si="9"/>
        <v>196043863.62422013</v>
      </c>
    </row>
    <row r="534" spans="1:5" x14ac:dyDescent="0.25">
      <c r="A534" s="2">
        <v>526</v>
      </c>
      <c r="E534" s="11">
        <f t="shared" si="9"/>
        <v>195656314.47453606</v>
      </c>
    </row>
    <row r="535" spans="1:5" x14ac:dyDescent="0.25">
      <c r="A535" s="2">
        <v>527</v>
      </c>
      <c r="E535" s="11">
        <f t="shared" si="9"/>
        <v>195270258.63009021</v>
      </c>
    </row>
    <row r="536" spans="1:5" x14ac:dyDescent="0.25">
      <c r="A536" s="2">
        <v>528</v>
      </c>
      <c r="E536" s="11">
        <f t="shared" si="9"/>
        <v>194885687.54610398</v>
      </c>
    </row>
    <row r="537" spans="1:5" x14ac:dyDescent="0.25">
      <c r="A537" s="2">
        <v>529</v>
      </c>
      <c r="E537" s="11">
        <f t="shared" si="9"/>
        <v>194502592.74260098</v>
      </c>
    </row>
    <row r="538" spans="1:5" x14ac:dyDescent="0.25">
      <c r="A538" s="2">
        <v>530</v>
      </c>
      <c r="E538" s="11">
        <f t="shared" si="9"/>
        <v>194120965.80379719</v>
      </c>
    </row>
    <row r="539" spans="1:5" x14ac:dyDescent="0.25">
      <c r="A539" s="2">
        <v>531</v>
      </c>
      <c r="E539" s="11">
        <f t="shared" si="9"/>
        <v>193740798.37749386</v>
      </c>
    </row>
    <row r="540" spans="1:5" x14ac:dyDescent="0.25">
      <c r="A540" s="2">
        <v>532</v>
      </c>
      <c r="E540" s="11">
        <f t="shared" si="9"/>
        <v>193362082.17448157</v>
      </c>
    </row>
    <row r="541" spans="1:5" x14ac:dyDescent="0.25">
      <c r="A541" s="2">
        <v>533</v>
      </c>
      <c r="E541" s="11">
        <f t="shared" si="9"/>
        <v>192984808.96794754</v>
      </c>
    </row>
    <row r="542" spans="1:5" x14ac:dyDescent="0.25">
      <c r="A542" s="2">
        <v>534</v>
      </c>
      <c r="E542" s="11">
        <f t="shared" si="9"/>
        <v>192608970.59289223</v>
      </c>
    </row>
    <row r="543" spans="1:5" x14ac:dyDescent="0.25">
      <c r="A543" s="2">
        <v>535</v>
      </c>
      <c r="E543" s="11">
        <f t="shared" si="9"/>
        <v>192234558.94555044</v>
      </c>
    </row>
    <row r="544" spans="1:5" x14ac:dyDescent="0.25">
      <c r="A544" s="2">
        <v>536</v>
      </c>
      <c r="E544" s="11">
        <f t="shared" si="9"/>
        <v>191861565.98282015</v>
      </c>
    </row>
    <row r="545" spans="1:5" x14ac:dyDescent="0.25">
      <c r="A545" s="2">
        <v>537</v>
      </c>
      <c r="E545" s="11">
        <f t="shared" si="9"/>
        <v>191489983.72169718</v>
      </c>
    </row>
    <row r="546" spans="1:5" x14ac:dyDescent="0.25">
      <c r="A546" s="2">
        <v>538</v>
      </c>
      <c r="E546" s="11">
        <f t="shared" si="9"/>
        <v>191119804.23871657</v>
      </c>
    </row>
    <row r="547" spans="1:5" x14ac:dyDescent="0.25">
      <c r="A547" s="2">
        <v>539</v>
      </c>
      <c r="E547" s="11">
        <f t="shared" si="9"/>
        <v>190751019.66939932</v>
      </c>
    </row>
    <row r="548" spans="1:5" x14ac:dyDescent="0.25">
      <c r="A548" s="2">
        <v>540</v>
      </c>
      <c r="E548" s="11">
        <f t="shared" si="9"/>
        <v>190383622.2077063</v>
      </c>
    </row>
    <row r="549" spans="1:5" x14ac:dyDescent="0.25">
      <c r="A549" s="2">
        <v>541</v>
      </c>
      <c r="E549" s="11">
        <f t="shared" si="9"/>
        <v>190017604.10549799</v>
      </c>
    </row>
    <row r="550" spans="1:5" x14ac:dyDescent="0.25">
      <c r="A550" s="2">
        <v>542</v>
      </c>
      <c r="E550" s="11">
        <f t="shared" si="9"/>
        <v>189652957.67199928</v>
      </c>
    </row>
    <row r="551" spans="1:5" x14ac:dyDescent="0.25">
      <c r="A551" s="2">
        <v>543</v>
      </c>
      <c r="E551" s="11">
        <f t="shared" si="9"/>
        <v>189289675.27327114</v>
      </c>
    </row>
    <row r="552" spans="1:5" x14ac:dyDescent="0.25">
      <c r="A552" s="2">
        <v>544</v>
      </c>
      <c r="E552" s="11">
        <f t="shared" si="9"/>
        <v>188927749.3316887</v>
      </c>
    </row>
    <row r="553" spans="1:5" x14ac:dyDescent="0.25">
      <c r="A553" s="2">
        <v>545</v>
      </c>
      <c r="E553" s="11">
        <f t="shared" si="9"/>
        <v>188567172.32542217</v>
      </c>
    </row>
    <row r="554" spans="1:5" x14ac:dyDescent="0.25">
      <c r="A554" s="2">
        <v>546</v>
      </c>
      <c r="E554" s="11">
        <f t="shared" si="9"/>
        <v>188207936.78792769</v>
      </c>
    </row>
    <row r="555" spans="1:5" x14ac:dyDescent="0.25">
      <c r="A555" s="2">
        <v>547</v>
      </c>
      <c r="E555" s="11">
        <f t="shared" si="9"/>
        <v>187850035.30744055</v>
      </c>
    </row>
    <row r="556" spans="1:5" x14ac:dyDescent="0.25">
      <c r="A556" s="2">
        <v>548</v>
      </c>
      <c r="E556" s="11">
        <f t="shared" si="9"/>
        <v>187493460.52647448</v>
      </c>
    </row>
    <row r="557" spans="1:5" x14ac:dyDescent="0.25">
      <c r="A557" s="2">
        <v>549</v>
      </c>
      <c r="E557" s="11">
        <f t="shared" si="9"/>
        <v>187138205.1413281</v>
      </c>
    </row>
    <row r="558" spans="1:5" x14ac:dyDescent="0.25">
      <c r="A558" s="2">
        <v>550</v>
      </c>
      <c r="E558" s="11">
        <f t="shared" si="9"/>
        <v>186784261.90159443</v>
      </c>
    </row>
    <row r="559" spans="1:5" x14ac:dyDescent="0.25">
      <c r="A559" s="2">
        <v>551</v>
      </c>
      <c r="E559" s="11">
        <f t="shared" si="9"/>
        <v>186431623.60967758</v>
      </c>
    </row>
    <row r="560" spans="1:5" x14ac:dyDescent="0.25">
      <c r="A560" s="2">
        <v>552</v>
      </c>
      <c r="E560" s="11">
        <f t="shared" si="9"/>
        <v>186080283.12031356</v>
      </c>
    </row>
    <row r="561" spans="1:5" x14ac:dyDescent="0.25">
      <c r="A561" s="2">
        <v>553</v>
      </c>
      <c r="E561" s="11">
        <f t="shared" si="9"/>
        <v>185730233.34009704</v>
      </c>
    </row>
    <row r="562" spans="1:5" x14ac:dyDescent="0.25">
      <c r="A562" s="2">
        <v>554</v>
      </c>
      <c r="E562" s="11">
        <f t="shared" si="9"/>
        <v>185381467.22701266</v>
      </c>
    </row>
    <row r="563" spans="1:5" x14ac:dyDescent="0.25">
      <c r="A563" s="2">
        <v>555</v>
      </c>
      <c r="E563" s="11">
        <f t="shared" si="9"/>
        <v>185033977.78997132</v>
      </c>
    </row>
    <row r="564" spans="1:5" x14ac:dyDescent="0.25">
      <c r="A564" s="2">
        <v>556</v>
      </c>
      <c r="E564" s="11">
        <f t="shared" si="9"/>
        <v>184687758.08835256</v>
      </c>
    </row>
    <row r="565" spans="1:5" x14ac:dyDescent="0.25">
      <c r="A565" s="2">
        <v>557</v>
      </c>
      <c r="E565" s="11">
        <f t="shared" si="9"/>
        <v>184342801.23155013</v>
      </c>
    </row>
    <row r="566" spans="1:5" x14ac:dyDescent="0.25">
      <c r="A566" s="2">
        <v>558</v>
      </c>
      <c r="E566" s="11">
        <f t="shared" si="9"/>
        <v>183999100.37852427</v>
      </c>
    </row>
    <row r="567" spans="1:5" x14ac:dyDescent="0.25">
      <c r="A567" s="2">
        <v>559</v>
      </c>
      <c r="E567" s="11">
        <f t="shared" si="9"/>
        <v>183656648.73735759</v>
      </c>
    </row>
    <row r="568" spans="1:5" x14ac:dyDescent="0.25">
      <c r="A568" s="2">
        <v>560</v>
      </c>
      <c r="E568" s="11">
        <f t="shared" si="9"/>
        <v>183315439.56481558</v>
      </c>
    </row>
    <row r="569" spans="1:5" x14ac:dyDescent="0.25">
      <c r="A569" s="2">
        <v>561</v>
      </c>
      <c r="E569" s="11">
        <f t="shared" si="9"/>
        <v>182975466.16591281</v>
      </c>
    </row>
    <row r="570" spans="1:5" x14ac:dyDescent="0.25">
      <c r="A570" s="2">
        <v>562</v>
      </c>
      <c r="E570" s="11">
        <f t="shared" si="9"/>
        <v>182636721.89348334</v>
      </c>
    </row>
    <row r="571" spans="1:5" x14ac:dyDescent="0.25">
      <c r="A571" s="2">
        <v>563</v>
      </c>
      <c r="E571" s="11">
        <f t="shared" si="9"/>
        <v>182299200.14775461</v>
      </c>
    </row>
    <row r="572" spans="1:5" x14ac:dyDescent="0.25">
      <c r="A572" s="2">
        <v>564</v>
      </c>
      <c r="E572" s="11">
        <f t="shared" si="9"/>
        <v>181962894.37592855</v>
      </c>
    </row>
    <row r="573" spans="1:5" x14ac:dyDescent="0.25">
      <c r="A573" s="2">
        <v>565</v>
      </c>
      <c r="E573" s="11">
        <f t="shared" si="9"/>
        <v>181627798.07176322</v>
      </c>
    </row>
    <row r="574" spans="1:5" x14ac:dyDescent="0.25">
      <c r="A574" s="2">
        <v>566</v>
      </c>
      <c r="E574" s="11">
        <f t="shared" si="9"/>
        <v>181293904.77516353</v>
      </c>
    </row>
    <row r="575" spans="1:5" x14ac:dyDescent="0.25">
      <c r="A575" s="2">
        <v>567</v>
      </c>
      <c r="E575" s="11">
        <f t="shared" si="9"/>
        <v>180961208.07177147</v>
      </c>
    </row>
    <row r="576" spans="1:5" x14ac:dyDescent="0.25">
      <c r="A576" s="2">
        <v>568</v>
      </c>
      <c r="E576" s="11">
        <f t="shared" si="9"/>
        <v>180629701.59256476</v>
      </c>
    </row>
    <row r="577" spans="1:5" x14ac:dyDescent="0.25">
      <c r="A577" s="2">
        <v>569</v>
      </c>
      <c r="E577" s="11">
        <f t="shared" si="9"/>
        <v>180299379.01345709</v>
      </c>
    </row>
    <row r="578" spans="1:5" x14ac:dyDescent="0.25">
      <c r="A578" s="2">
        <v>570</v>
      </c>
      <c r="E578" s="11">
        <f t="shared" si="9"/>
        <v>179970234.05490404</v>
      </c>
    </row>
    <row r="579" spans="1:5" x14ac:dyDescent="0.25">
      <c r="A579" s="2">
        <v>571</v>
      </c>
      <c r="E579" s="11">
        <f t="shared" si="9"/>
        <v>179642260.48151201</v>
      </c>
    </row>
    <row r="580" spans="1:5" x14ac:dyDescent="0.25">
      <c r="A580" s="2">
        <v>572</v>
      </c>
      <c r="E580" s="11">
        <f t="shared" si="9"/>
        <v>179315452.10165232</v>
      </c>
    </row>
    <row r="581" spans="1:5" x14ac:dyDescent="0.25">
      <c r="A581" s="2">
        <v>573</v>
      </c>
      <c r="E581" s="11">
        <f t="shared" si="9"/>
        <v>178989802.76707879</v>
      </c>
    </row>
    <row r="582" spans="1:5" x14ac:dyDescent="0.25">
      <c r="A582" s="2">
        <v>574</v>
      </c>
      <c r="E582" s="11">
        <f t="shared" si="9"/>
        <v>178665306.37254882</v>
      </c>
    </row>
    <row r="583" spans="1:5" x14ac:dyDescent="0.25">
      <c r="A583" s="2">
        <v>575</v>
      </c>
      <c r="E583" s="11">
        <f t="shared" si="9"/>
        <v>178341956.85544991</v>
      </c>
    </row>
    <row r="584" spans="1:5" x14ac:dyDescent="0.25">
      <c r="A584" s="2">
        <v>576</v>
      </c>
      <c r="E584" s="11">
        <f t="shared" si="9"/>
        <v>178019748.19542828</v>
      </c>
    </row>
    <row r="585" spans="1:5" x14ac:dyDescent="0.25">
      <c r="A585" s="2">
        <v>577</v>
      </c>
      <c r="E585" s="11">
        <f t="shared" si="9"/>
        <v>177698674.41402248</v>
      </c>
    </row>
    <row r="586" spans="1:5" x14ac:dyDescent="0.25">
      <c r="A586" s="2">
        <v>578</v>
      </c>
      <c r="E586" s="11">
        <f t="shared" ref="E586:E649" si="10">$E$2/($E$3+A586)^$E$6+(A586-$G$14)*($E$5-$E$4)/($G$19-$G$14)+$E$4</f>
        <v>177378729.57430133</v>
      </c>
    </row>
    <row r="587" spans="1:5" x14ac:dyDescent="0.25">
      <c r="A587" s="2">
        <v>579</v>
      </c>
      <c r="E587" s="11">
        <f t="shared" si="10"/>
        <v>177059907.78050306</v>
      </c>
    </row>
    <row r="588" spans="1:5" x14ac:dyDescent="0.25">
      <c r="A588" s="2">
        <v>580</v>
      </c>
      <c r="E588" s="11">
        <f t="shared" si="10"/>
        <v>176742203.17768154</v>
      </c>
    </row>
    <row r="589" spans="1:5" x14ac:dyDescent="0.25">
      <c r="A589" s="2">
        <v>581</v>
      </c>
      <c r="E589" s="11">
        <f t="shared" si="10"/>
        <v>176425609.95135432</v>
      </c>
    </row>
    <row r="590" spans="1:5" x14ac:dyDescent="0.25">
      <c r="A590" s="2">
        <v>582</v>
      </c>
      <c r="E590" s="11">
        <f t="shared" si="10"/>
        <v>176110122.32715327</v>
      </c>
    </row>
    <row r="591" spans="1:5" x14ac:dyDescent="0.25">
      <c r="A591" s="2">
        <v>583</v>
      </c>
      <c r="E591" s="11">
        <f t="shared" si="10"/>
        <v>175795734.57048202</v>
      </c>
    </row>
    <row r="592" spans="1:5" x14ac:dyDescent="0.25">
      <c r="A592" s="2">
        <v>584</v>
      </c>
      <c r="E592" s="11">
        <f t="shared" si="10"/>
        <v>175482440.98617315</v>
      </c>
    </row>
    <row r="593" spans="1:5" x14ac:dyDescent="0.25">
      <c r="A593" s="2">
        <v>585</v>
      </c>
      <c r="E593" s="11">
        <f t="shared" si="10"/>
        <v>175170235.91815192</v>
      </c>
    </row>
    <row r="594" spans="1:5" x14ac:dyDescent="0.25">
      <c r="A594" s="2">
        <v>586</v>
      </c>
      <c r="E594" s="11">
        <f t="shared" si="10"/>
        <v>174859113.74910161</v>
      </c>
    </row>
    <row r="595" spans="1:5" x14ac:dyDescent="0.25">
      <c r="A595" s="2">
        <v>587</v>
      </c>
      <c r="E595" s="11">
        <f t="shared" si="10"/>
        <v>174549068.90013376</v>
      </c>
    </row>
    <row r="596" spans="1:5" x14ac:dyDescent="0.25">
      <c r="A596" s="2">
        <v>588</v>
      </c>
      <c r="E596" s="11">
        <f t="shared" si="10"/>
        <v>174240095.8304593</v>
      </c>
    </row>
    <row r="597" spans="1:5" x14ac:dyDescent="0.25">
      <c r="A597" s="2">
        <v>589</v>
      </c>
      <c r="E597" s="11">
        <f t="shared" si="10"/>
        <v>173932189.03706679</v>
      </c>
    </row>
    <row r="598" spans="1:5" x14ac:dyDescent="0.25">
      <c r="A598" s="2">
        <v>590</v>
      </c>
      <c r="E598" s="11">
        <f t="shared" si="10"/>
        <v>173625343.05439994</v>
      </c>
    </row>
    <row r="599" spans="1:5" x14ac:dyDescent="0.25">
      <c r="A599" s="2">
        <v>591</v>
      </c>
      <c r="E599" s="11">
        <f t="shared" si="10"/>
        <v>173319552.45404115</v>
      </c>
    </row>
    <row r="600" spans="1:5" x14ac:dyDescent="0.25">
      <c r="A600" s="2">
        <v>592</v>
      </c>
      <c r="E600" s="11">
        <f t="shared" si="10"/>
        <v>173014811.84439743</v>
      </c>
    </row>
    <row r="601" spans="1:5" x14ac:dyDescent="0.25">
      <c r="A601" s="2">
        <v>593</v>
      </c>
      <c r="E601" s="11">
        <f t="shared" si="10"/>
        <v>172711115.87038913</v>
      </c>
    </row>
    <row r="602" spans="1:5" x14ac:dyDescent="0.25">
      <c r="A602" s="2">
        <v>594</v>
      </c>
      <c r="E602" s="11">
        <f t="shared" si="10"/>
        <v>172408459.21314186</v>
      </c>
    </row>
    <row r="603" spans="1:5" x14ac:dyDescent="0.25">
      <c r="A603" s="2">
        <v>595</v>
      </c>
      <c r="E603" s="11">
        <f t="shared" si="10"/>
        <v>172106836.5896827</v>
      </c>
    </row>
    <row r="604" spans="1:5" x14ac:dyDescent="0.25">
      <c r="A604" s="2">
        <v>596</v>
      </c>
      <c r="E604" s="11">
        <f t="shared" si="10"/>
        <v>171806242.75263771</v>
      </c>
    </row>
    <row r="605" spans="1:5" x14ac:dyDescent="0.25">
      <c r="A605" s="2">
        <v>597</v>
      </c>
      <c r="E605" s="11">
        <f t="shared" si="10"/>
        <v>171506672.48993364</v>
      </c>
    </row>
    <row r="606" spans="1:5" x14ac:dyDescent="0.25">
      <c r="A606" s="2">
        <v>598</v>
      </c>
      <c r="E606" s="11">
        <f t="shared" si="10"/>
        <v>171208120.62450203</v>
      </c>
    </row>
    <row r="607" spans="1:5" x14ac:dyDescent="0.25">
      <c r="A607" s="2">
        <v>599</v>
      </c>
      <c r="E607" s="11">
        <f t="shared" si="10"/>
        <v>170910582.01398733</v>
      </c>
    </row>
    <row r="608" spans="1:5" x14ac:dyDescent="0.25">
      <c r="A608" s="2">
        <v>600</v>
      </c>
      <c r="E608" s="11">
        <f t="shared" si="10"/>
        <v>170614051.55045578</v>
      </c>
    </row>
    <row r="609" spans="1:5" x14ac:dyDescent="0.25">
      <c r="A609" s="2">
        <v>601</v>
      </c>
      <c r="E609" s="11">
        <f t="shared" si="10"/>
        <v>170318524.16011035</v>
      </c>
    </row>
    <row r="610" spans="1:5" x14ac:dyDescent="0.25">
      <c r="A610" s="2">
        <v>602</v>
      </c>
      <c r="E610" s="11">
        <f t="shared" si="10"/>
        <v>170023994.80300483</v>
      </c>
    </row>
    <row r="611" spans="1:5" x14ac:dyDescent="0.25">
      <c r="A611" s="2">
        <v>603</v>
      </c>
      <c r="E611" s="11">
        <f t="shared" si="10"/>
        <v>169730458.47276416</v>
      </c>
    </row>
    <row r="612" spans="1:5" x14ac:dyDescent="0.25">
      <c r="A612" s="2">
        <v>604</v>
      </c>
      <c r="E612" s="11">
        <f t="shared" si="10"/>
        <v>169437910.19630557</v>
      </c>
    </row>
    <row r="613" spans="1:5" x14ac:dyDescent="0.25">
      <c r="A613" s="2">
        <v>605</v>
      </c>
      <c r="E613" s="11">
        <f t="shared" si="10"/>
        <v>169146345.03356287</v>
      </c>
    </row>
    <row r="614" spans="1:5" x14ac:dyDescent="0.25">
      <c r="A614" s="2">
        <v>606</v>
      </c>
      <c r="E614" s="11">
        <f t="shared" si="10"/>
        <v>168855758.07721356</v>
      </c>
    </row>
    <row r="615" spans="1:5" x14ac:dyDescent="0.25">
      <c r="A615" s="2">
        <v>607</v>
      </c>
      <c r="E615" s="11">
        <f t="shared" si="10"/>
        <v>168566144.45240867</v>
      </c>
    </row>
    <row r="616" spans="1:5" x14ac:dyDescent="0.25">
      <c r="A616" s="2">
        <v>608</v>
      </c>
      <c r="E616" s="11">
        <f t="shared" si="10"/>
        <v>168277499.31650561</v>
      </c>
    </row>
    <row r="617" spans="1:5" x14ac:dyDescent="0.25">
      <c r="A617" s="2">
        <v>609</v>
      </c>
      <c r="E617" s="11">
        <f t="shared" si="10"/>
        <v>167989817.85880288</v>
      </c>
    </row>
    <row r="618" spans="1:5" x14ac:dyDescent="0.25">
      <c r="A618" s="2">
        <v>610</v>
      </c>
      <c r="E618" s="11">
        <f t="shared" si="10"/>
        <v>167703095.3002778</v>
      </c>
    </row>
    <row r="619" spans="1:5" x14ac:dyDescent="0.25">
      <c r="A619" s="2">
        <v>611</v>
      </c>
      <c r="E619" s="11">
        <f t="shared" si="10"/>
        <v>167417326.89332688</v>
      </c>
    </row>
    <row r="620" spans="1:5" x14ac:dyDescent="0.25">
      <c r="A620" s="2">
        <v>612</v>
      </c>
      <c r="E620" s="11">
        <f t="shared" si="10"/>
        <v>167132507.92150885</v>
      </c>
    </row>
    <row r="621" spans="1:5" x14ac:dyDescent="0.25">
      <c r="A621" s="2">
        <v>613</v>
      </c>
      <c r="E621" s="11">
        <f t="shared" si="10"/>
        <v>166848633.69929019</v>
      </c>
    </row>
    <row r="622" spans="1:5" x14ac:dyDescent="0.25">
      <c r="A622" s="2">
        <v>614</v>
      </c>
      <c r="E622" s="11">
        <f t="shared" si="10"/>
        <v>166565699.57179201</v>
      </c>
    </row>
    <row r="623" spans="1:5" x14ac:dyDescent="0.25">
      <c r="A623" s="2">
        <v>615</v>
      </c>
      <c r="E623" s="11">
        <f t="shared" si="10"/>
        <v>166283700.91454184</v>
      </c>
    </row>
    <row r="624" spans="1:5" x14ac:dyDescent="0.25">
      <c r="A624" s="2">
        <v>616</v>
      </c>
      <c r="E624" s="11">
        <f t="shared" si="10"/>
        <v>166002633.1332252</v>
      </c>
    </row>
    <row r="625" spans="1:5" x14ac:dyDescent="0.25">
      <c r="A625" s="2">
        <v>617</v>
      </c>
      <c r="E625" s="11">
        <f t="shared" si="10"/>
        <v>165722491.66344103</v>
      </c>
    </row>
    <row r="626" spans="1:5" x14ac:dyDescent="0.25">
      <c r="A626" s="2">
        <v>618</v>
      </c>
      <c r="E626" s="11">
        <f t="shared" si="10"/>
        <v>165443271.97045937</v>
      </c>
    </row>
    <row r="627" spans="1:5" x14ac:dyDescent="0.25">
      <c r="A627" s="2">
        <v>619</v>
      </c>
      <c r="E627" s="11">
        <f t="shared" si="10"/>
        <v>165164969.54898173</v>
      </c>
    </row>
    <row r="628" spans="1:5" x14ac:dyDescent="0.25">
      <c r="A628" s="2">
        <v>620</v>
      </c>
      <c r="E628" s="11">
        <f t="shared" si="10"/>
        <v>164887579.92290229</v>
      </c>
    </row>
    <row r="629" spans="1:5" x14ac:dyDescent="0.25">
      <c r="A629" s="2">
        <v>621</v>
      </c>
      <c r="E629" s="11">
        <f t="shared" si="10"/>
        <v>164611098.64507273</v>
      </c>
    </row>
    <row r="630" spans="1:5" x14ac:dyDescent="0.25">
      <c r="A630" s="2">
        <v>622</v>
      </c>
      <c r="E630" s="11">
        <f t="shared" si="10"/>
        <v>164335521.29706961</v>
      </c>
    </row>
    <row r="631" spans="1:5" x14ac:dyDescent="0.25">
      <c r="A631" s="2">
        <v>623</v>
      </c>
      <c r="E631" s="11">
        <f t="shared" si="10"/>
        <v>164060843.48896313</v>
      </c>
    </row>
    <row r="632" spans="1:5" x14ac:dyDescent="0.25">
      <c r="A632" s="2">
        <v>624</v>
      </c>
      <c r="E632" s="11">
        <f t="shared" si="10"/>
        <v>163787060.8590875</v>
      </c>
    </row>
    <row r="633" spans="1:5" x14ac:dyDescent="0.25">
      <c r="A633" s="2">
        <v>625</v>
      </c>
      <c r="E633" s="11">
        <f t="shared" si="10"/>
        <v>163514169.07381594</v>
      </c>
    </row>
    <row r="634" spans="1:5" x14ac:dyDescent="0.25">
      <c r="A634" s="2">
        <v>626</v>
      </c>
      <c r="E634" s="11">
        <f t="shared" si="10"/>
        <v>163242163.82733464</v>
      </c>
    </row>
    <row r="635" spans="1:5" x14ac:dyDescent="0.25">
      <c r="A635" s="2">
        <v>627</v>
      </c>
      <c r="E635" s="11">
        <f t="shared" si="10"/>
        <v>162971040.84142166</v>
      </c>
    </row>
    <row r="636" spans="1:5" x14ac:dyDescent="0.25">
      <c r="A636" s="2">
        <v>628</v>
      </c>
      <c r="E636" s="11">
        <f t="shared" si="10"/>
        <v>162700795.86522692</v>
      </c>
    </row>
    <row r="637" spans="1:5" x14ac:dyDescent="0.25">
      <c r="A637" s="2">
        <v>629</v>
      </c>
      <c r="E637" s="11">
        <f t="shared" si="10"/>
        <v>162431424.67505303</v>
      </c>
    </row>
    <row r="638" spans="1:5" x14ac:dyDescent="0.25">
      <c r="A638" s="2">
        <v>630</v>
      </c>
      <c r="E638" s="11">
        <f t="shared" si="10"/>
        <v>162162923.07414037</v>
      </c>
    </row>
    <row r="639" spans="1:5" x14ac:dyDescent="0.25">
      <c r="A639" s="2">
        <v>631</v>
      </c>
      <c r="E639" s="11">
        <f t="shared" si="10"/>
        <v>161895286.89245313</v>
      </c>
    </row>
    <row r="640" spans="1:5" x14ac:dyDescent="0.25">
      <c r="A640" s="2">
        <v>632</v>
      </c>
      <c r="E640" s="11">
        <f t="shared" si="10"/>
        <v>161628511.98646727</v>
      </c>
    </row>
    <row r="641" spans="1:5" x14ac:dyDescent="0.25">
      <c r="A641" s="2">
        <v>633</v>
      </c>
      <c r="E641" s="11">
        <f t="shared" si="10"/>
        <v>161362594.23896</v>
      </c>
    </row>
    <row r="642" spans="1:5" x14ac:dyDescent="0.25">
      <c r="A642" s="2">
        <v>634</v>
      </c>
      <c r="E642" s="11">
        <f t="shared" si="10"/>
        <v>161097529.55880338</v>
      </c>
    </row>
    <row r="643" spans="1:5" x14ac:dyDescent="0.25">
      <c r="A643" s="2">
        <v>635</v>
      </c>
      <c r="E643" s="11">
        <f t="shared" si="10"/>
        <v>160833313.88075703</v>
      </c>
    </row>
    <row r="644" spans="1:5" x14ac:dyDescent="0.25">
      <c r="A644" s="2">
        <v>636</v>
      </c>
      <c r="E644" s="11">
        <f t="shared" si="10"/>
        <v>160569943.16526526</v>
      </c>
    </row>
    <row r="645" spans="1:5" x14ac:dyDescent="0.25">
      <c r="A645" s="2">
        <v>637</v>
      </c>
      <c r="E645" s="11">
        <f t="shared" si="10"/>
        <v>160307413.39825413</v>
      </c>
    </row>
    <row r="646" spans="1:5" x14ac:dyDescent="0.25">
      <c r="A646" s="2">
        <v>638</v>
      </c>
      <c r="E646" s="11">
        <f t="shared" si="10"/>
        <v>160045720.59093231</v>
      </c>
    </row>
    <row r="647" spans="1:5" x14ac:dyDescent="0.25">
      <c r="A647" s="2">
        <v>639</v>
      </c>
      <c r="E647" s="11">
        <f t="shared" si="10"/>
        <v>159784860.77959144</v>
      </c>
    </row>
    <row r="648" spans="1:5" x14ac:dyDescent="0.25">
      <c r="A648" s="2">
        <v>640</v>
      </c>
      <c r="E648" s="11">
        <f t="shared" si="10"/>
        <v>159524830.02541164</v>
      </c>
    </row>
    <row r="649" spans="1:5" x14ac:dyDescent="0.25">
      <c r="A649" s="2">
        <v>641</v>
      </c>
      <c r="E649" s="11">
        <f t="shared" si="10"/>
        <v>159265624.41426501</v>
      </c>
    </row>
    <row r="650" spans="1:5" x14ac:dyDescent="0.25">
      <c r="A650" s="2">
        <v>642</v>
      </c>
      <c r="E650" s="11">
        <f t="shared" ref="E650:E713" si="11">$E$2/($E$3+A650)^$E$6+(A650-$G$14)*($E$5-$E$4)/($G$19-$G$14)+$E$4</f>
        <v>159007240.05652425</v>
      </c>
    </row>
    <row r="651" spans="1:5" x14ac:dyDescent="0.25">
      <c r="A651" s="2">
        <v>643</v>
      </c>
      <c r="E651" s="11">
        <f t="shared" si="11"/>
        <v>158749673.0868715</v>
      </c>
    </row>
    <row r="652" spans="1:5" x14ac:dyDescent="0.25">
      <c r="A652" s="2">
        <v>644</v>
      </c>
      <c r="E652" s="11">
        <f t="shared" si="11"/>
        <v>158492919.66410825</v>
      </c>
    </row>
    <row r="653" spans="1:5" x14ac:dyDescent="0.25">
      <c r="A653" s="2">
        <v>645</v>
      </c>
      <c r="E653" s="11">
        <f t="shared" si="11"/>
        <v>158236975.97096944</v>
      </c>
    </row>
    <row r="654" spans="1:5" x14ac:dyDescent="0.25">
      <c r="A654" s="2">
        <v>646</v>
      </c>
      <c r="E654" s="11">
        <f t="shared" si="11"/>
        <v>157981838.21393681</v>
      </c>
    </row>
    <row r="655" spans="1:5" x14ac:dyDescent="0.25">
      <c r="A655" s="2">
        <v>647</v>
      </c>
      <c r="E655" s="11">
        <f t="shared" si="11"/>
        <v>157727502.62305486</v>
      </c>
    </row>
    <row r="656" spans="1:5" x14ac:dyDescent="0.25">
      <c r="A656" s="2">
        <v>648</v>
      </c>
      <c r="E656" s="11">
        <f t="shared" si="11"/>
        <v>157473965.45174968</v>
      </c>
    </row>
    <row r="657" spans="1:5" x14ac:dyDescent="0.25">
      <c r="A657" s="2">
        <v>649</v>
      </c>
      <c r="E657" s="11">
        <f t="shared" si="11"/>
        <v>157221222.97664711</v>
      </c>
    </row>
    <row r="658" spans="1:5" x14ac:dyDescent="0.25">
      <c r="A658" s="2">
        <v>650</v>
      </c>
      <c r="E658" s="11">
        <f t="shared" si="11"/>
        <v>156969271.49739495</v>
      </c>
    </row>
    <row r="659" spans="1:5" x14ac:dyDescent="0.25">
      <c r="A659" s="2">
        <v>651</v>
      </c>
      <c r="E659" s="11">
        <f t="shared" si="11"/>
        <v>156718107.33648506</v>
      </c>
    </row>
    <row r="660" spans="1:5" x14ac:dyDescent="0.25">
      <c r="A660" s="2">
        <v>652</v>
      </c>
      <c r="E660" s="11">
        <f t="shared" si="11"/>
        <v>156467726.83907801</v>
      </c>
    </row>
    <row r="661" spans="1:5" x14ac:dyDescent="0.25">
      <c r="A661" s="2">
        <v>653</v>
      </c>
      <c r="E661" s="11">
        <f t="shared" si="11"/>
        <v>156218126.37282893</v>
      </c>
    </row>
    <row r="662" spans="1:5" x14ac:dyDescent="0.25">
      <c r="A662" s="2">
        <v>654</v>
      </c>
      <c r="E662" s="11">
        <f t="shared" si="11"/>
        <v>155969302.32771602</v>
      </c>
    </row>
    <row r="663" spans="1:5" x14ac:dyDescent="0.25">
      <c r="A663" s="2">
        <v>655</v>
      </c>
      <c r="E663" s="11">
        <f t="shared" si="11"/>
        <v>155721251.11586818</v>
      </c>
    </row>
    <row r="664" spans="1:5" x14ac:dyDescent="0.25">
      <c r="A664" s="2">
        <v>656</v>
      </c>
      <c r="E664" s="11">
        <f t="shared" si="11"/>
        <v>155473969.17139709</v>
      </c>
    </row>
    <row r="665" spans="1:5" x14ac:dyDescent="0.25">
      <c r="A665" s="2">
        <v>657</v>
      </c>
      <c r="E665" s="11">
        <f t="shared" si="11"/>
        <v>155227452.95022911</v>
      </c>
    </row>
    <row r="666" spans="1:5" x14ac:dyDescent="0.25">
      <c r="A666" s="2">
        <v>658</v>
      </c>
      <c r="E666" s="11">
        <f t="shared" si="11"/>
        <v>154981698.92993894</v>
      </c>
    </row>
    <row r="667" spans="1:5" x14ac:dyDescent="0.25">
      <c r="A667" s="2">
        <v>659</v>
      </c>
      <c r="E667" s="11">
        <f t="shared" si="11"/>
        <v>154736703.6095854</v>
      </c>
    </row>
    <row r="668" spans="1:5" x14ac:dyDescent="0.25">
      <c r="A668" s="2">
        <v>660</v>
      </c>
      <c r="E668" s="11">
        <f t="shared" si="11"/>
        <v>154492463.50954753</v>
      </c>
    </row>
    <row r="669" spans="1:5" x14ac:dyDescent="0.25">
      <c r="A669" s="2">
        <v>661</v>
      </c>
      <c r="E669" s="11">
        <f t="shared" si="11"/>
        <v>154248975.17136401</v>
      </c>
    </row>
    <row r="670" spans="1:5" x14ac:dyDescent="0.25">
      <c r="A670" s="2">
        <v>662</v>
      </c>
      <c r="E670" s="11">
        <f t="shared" si="11"/>
        <v>154006235.15757209</v>
      </c>
    </row>
    <row r="671" spans="1:5" x14ac:dyDescent="0.25">
      <c r="A671" s="2">
        <v>663</v>
      </c>
      <c r="E671" s="11">
        <f t="shared" si="11"/>
        <v>153764240.05154899</v>
      </c>
    </row>
    <row r="672" spans="1:5" x14ac:dyDescent="0.25">
      <c r="A672" s="2">
        <v>664</v>
      </c>
      <c r="E672" s="11">
        <f t="shared" si="11"/>
        <v>153522986.45735505</v>
      </c>
    </row>
    <row r="673" spans="1:5" x14ac:dyDescent="0.25">
      <c r="A673" s="2">
        <v>665</v>
      </c>
      <c r="E673" s="11">
        <f t="shared" si="11"/>
        <v>153282470.99957749</v>
      </c>
    </row>
    <row r="674" spans="1:5" x14ac:dyDescent="0.25">
      <c r="A674" s="2">
        <v>666</v>
      </c>
      <c r="E674" s="11">
        <f t="shared" si="11"/>
        <v>153042690.32317591</v>
      </c>
    </row>
    <row r="675" spans="1:5" x14ac:dyDescent="0.25">
      <c r="A675" s="2">
        <v>667</v>
      </c>
      <c r="E675" s="11">
        <f t="shared" si="11"/>
        <v>152803641.09332913</v>
      </c>
    </row>
    <row r="676" spans="1:5" x14ac:dyDescent="0.25">
      <c r="A676" s="2">
        <v>668</v>
      </c>
      <c r="E676" s="11">
        <f t="shared" si="11"/>
        <v>152565319.99528384</v>
      </c>
    </row>
    <row r="677" spans="1:5" x14ac:dyDescent="0.25">
      <c r="A677" s="2">
        <v>669</v>
      </c>
      <c r="E677" s="11">
        <f t="shared" si="11"/>
        <v>152327723.73420402</v>
      </c>
    </row>
    <row r="678" spans="1:5" x14ac:dyDescent="0.25">
      <c r="A678" s="2">
        <v>670</v>
      </c>
      <c r="E678" s="11">
        <f t="shared" si="11"/>
        <v>152090849.0350216</v>
      </c>
    </row>
    <row r="679" spans="1:5" x14ac:dyDescent="0.25">
      <c r="A679" s="2">
        <v>671</v>
      </c>
      <c r="E679" s="11">
        <f t="shared" si="11"/>
        <v>151854692.64228943</v>
      </c>
    </row>
    <row r="680" spans="1:5" x14ac:dyDescent="0.25">
      <c r="A680" s="2">
        <v>672</v>
      </c>
      <c r="E680" s="11">
        <f t="shared" si="11"/>
        <v>151619251.32003483</v>
      </c>
    </row>
    <row r="681" spans="1:5" x14ac:dyDescent="0.25">
      <c r="A681" s="2">
        <v>673</v>
      </c>
      <c r="E681" s="11">
        <f t="shared" si="11"/>
        <v>151384521.85161376</v>
      </c>
    </row>
    <row r="682" spans="1:5" x14ac:dyDescent="0.25">
      <c r="A682" s="2">
        <v>674</v>
      </c>
      <c r="E682" s="11">
        <f t="shared" si="11"/>
        <v>151150501.03956792</v>
      </c>
    </row>
    <row r="683" spans="1:5" x14ac:dyDescent="0.25">
      <c r="A683" s="2">
        <v>675</v>
      </c>
      <c r="E683" s="11">
        <f t="shared" si="11"/>
        <v>150917185.70548227</v>
      </c>
    </row>
    <row r="684" spans="1:5" x14ac:dyDescent="0.25">
      <c r="A684" s="2">
        <v>676</v>
      </c>
      <c r="E684" s="11">
        <f t="shared" si="11"/>
        <v>150684572.68984288</v>
      </c>
    </row>
    <row r="685" spans="1:5" x14ac:dyDescent="0.25">
      <c r="A685" s="2">
        <v>677</v>
      </c>
      <c r="E685" s="11">
        <f t="shared" si="11"/>
        <v>150452658.85189834</v>
      </c>
    </row>
    <row r="686" spans="1:5" x14ac:dyDescent="0.25">
      <c r="A686" s="2">
        <v>678</v>
      </c>
      <c r="E686" s="11">
        <f t="shared" si="11"/>
        <v>150221441.06952009</v>
      </c>
    </row>
    <row r="687" spans="1:5" x14ac:dyDescent="0.25">
      <c r="A687" s="2">
        <v>679</v>
      </c>
      <c r="E687" s="11">
        <f t="shared" si="11"/>
        <v>149990916.23906502</v>
      </c>
    </row>
    <row r="688" spans="1:5" x14ac:dyDescent="0.25">
      <c r="A688" s="2">
        <v>680</v>
      </c>
      <c r="E688" s="11">
        <f t="shared" si="11"/>
        <v>149761081.27523929</v>
      </c>
    </row>
    <row r="689" spans="1:5" x14ac:dyDescent="0.25">
      <c r="A689" s="2">
        <v>681</v>
      </c>
      <c r="E689" s="11">
        <f t="shared" si="11"/>
        <v>149531933.11096388</v>
      </c>
    </row>
    <row r="690" spans="1:5" x14ac:dyDescent="0.25">
      <c r="A690" s="2">
        <v>682</v>
      </c>
      <c r="E690" s="11">
        <f t="shared" si="11"/>
        <v>149303468.69723955</v>
      </c>
    </row>
    <row r="691" spans="1:5" x14ac:dyDescent="0.25">
      <c r="A691" s="2">
        <v>683</v>
      </c>
      <c r="E691" s="11">
        <f t="shared" si="11"/>
        <v>149075685.0030148</v>
      </c>
    </row>
    <row r="692" spans="1:5" x14ac:dyDescent="0.25">
      <c r="A692" s="2">
        <v>684</v>
      </c>
      <c r="E692" s="11">
        <f t="shared" si="11"/>
        <v>148848579.01505467</v>
      </c>
    </row>
    <row r="693" spans="1:5" x14ac:dyDescent="0.25">
      <c r="A693" s="2">
        <v>685</v>
      </c>
      <c r="E693" s="11">
        <f t="shared" si="11"/>
        <v>148622147.73780966</v>
      </c>
    </row>
    <row r="694" spans="1:5" x14ac:dyDescent="0.25">
      <c r="A694" s="2">
        <v>686</v>
      </c>
      <c r="E694" s="11">
        <f t="shared" si="11"/>
        <v>148396388.19328654</v>
      </c>
    </row>
    <row r="695" spans="1:5" x14ac:dyDescent="0.25">
      <c r="A695" s="2">
        <v>687</v>
      </c>
      <c r="E695" s="11">
        <f t="shared" si="11"/>
        <v>148171297.42092103</v>
      </c>
    </row>
    <row r="696" spans="1:5" x14ac:dyDescent="0.25">
      <c r="A696" s="2">
        <v>688</v>
      </c>
      <c r="E696" s="11">
        <f t="shared" si="11"/>
        <v>147946872.47744963</v>
      </c>
    </row>
    <row r="697" spans="1:5" x14ac:dyDescent="0.25">
      <c r="A697" s="2">
        <v>689</v>
      </c>
      <c r="E697" s="11">
        <f t="shared" si="11"/>
        <v>147723110.43678457</v>
      </c>
    </row>
    <row r="698" spans="1:5" x14ac:dyDescent="0.25">
      <c r="A698" s="2">
        <v>690</v>
      </c>
      <c r="E698" s="11">
        <f t="shared" si="11"/>
        <v>147500008.38988906</v>
      </c>
    </row>
    <row r="699" spans="1:5" x14ac:dyDescent="0.25">
      <c r="A699" s="2">
        <v>691</v>
      </c>
      <c r="E699" s="11">
        <f t="shared" si="11"/>
        <v>147277563.44465256</v>
      </c>
    </row>
    <row r="700" spans="1:5" x14ac:dyDescent="0.25">
      <c r="A700" s="2">
        <v>692</v>
      </c>
      <c r="E700" s="11">
        <f t="shared" si="11"/>
        <v>147055772.72576973</v>
      </c>
    </row>
    <row r="701" spans="1:5" x14ac:dyDescent="0.25">
      <c r="A701" s="2">
        <v>693</v>
      </c>
      <c r="E701" s="11">
        <f t="shared" si="11"/>
        <v>146834633.37461749</v>
      </c>
    </row>
    <row r="702" spans="1:5" x14ac:dyDescent="0.25">
      <c r="A702" s="2">
        <v>694</v>
      </c>
      <c r="E702" s="11">
        <f t="shared" si="11"/>
        <v>146614142.549135</v>
      </c>
    </row>
    <row r="703" spans="1:5" x14ac:dyDescent="0.25">
      <c r="A703" s="2">
        <v>695</v>
      </c>
      <c r="E703" s="11">
        <f t="shared" si="11"/>
        <v>146394297.42370436</v>
      </c>
    </row>
    <row r="704" spans="1:5" x14ac:dyDescent="0.25">
      <c r="A704" s="2">
        <v>696</v>
      </c>
      <c r="E704" s="11">
        <f t="shared" si="11"/>
        <v>146175095.18903172</v>
      </c>
    </row>
    <row r="705" spans="1:5" x14ac:dyDescent="0.25">
      <c r="A705" s="2">
        <v>697</v>
      </c>
      <c r="E705" s="11">
        <f t="shared" si="11"/>
        <v>145956533.05203071</v>
      </c>
    </row>
    <row r="706" spans="1:5" x14ac:dyDescent="0.25">
      <c r="A706" s="2">
        <v>698</v>
      </c>
      <c r="E706" s="11">
        <f t="shared" si="11"/>
        <v>145738608.23570454</v>
      </c>
    </row>
    <row r="707" spans="1:5" x14ac:dyDescent="0.25">
      <c r="A707" s="2">
        <v>699</v>
      </c>
      <c r="E707" s="11">
        <f t="shared" si="11"/>
        <v>145521317.97903228</v>
      </c>
    </row>
    <row r="708" spans="1:5" x14ac:dyDescent="0.25">
      <c r="A708" s="2">
        <v>700</v>
      </c>
      <c r="E708" s="11">
        <f t="shared" si="11"/>
        <v>145304659.53685305</v>
      </c>
    </row>
    <row r="709" spans="1:5" x14ac:dyDescent="0.25">
      <c r="A709" s="2">
        <v>701</v>
      </c>
      <c r="E709" s="11">
        <f t="shared" si="11"/>
        <v>145088630.17975372</v>
      </c>
    </row>
    <row r="710" spans="1:5" x14ac:dyDescent="0.25">
      <c r="A710" s="2">
        <v>702</v>
      </c>
      <c r="E710" s="11">
        <f t="shared" si="11"/>
        <v>144873227.19395509</v>
      </c>
    </row>
    <row r="711" spans="1:5" x14ac:dyDescent="0.25">
      <c r="A711" s="2">
        <v>703</v>
      </c>
      <c r="E711" s="11">
        <f t="shared" si="11"/>
        <v>144658447.88120204</v>
      </c>
    </row>
    <row r="712" spans="1:5" x14ac:dyDescent="0.25">
      <c r="A712" s="2">
        <v>704</v>
      </c>
      <c r="E712" s="11">
        <f t="shared" si="11"/>
        <v>144444289.55865133</v>
      </c>
    </row>
    <row r="713" spans="1:5" x14ac:dyDescent="0.25">
      <c r="A713" s="2">
        <v>705</v>
      </c>
      <c r="E713" s="11">
        <f t="shared" si="11"/>
        <v>144230749.55876315</v>
      </c>
    </row>
    <row r="714" spans="1:5" x14ac:dyDescent="0.25">
      <c r="A714" s="2">
        <v>706</v>
      </c>
      <c r="E714" s="11">
        <f t="shared" ref="E714:E777" si="12">$E$2/($E$3+A714)^$E$6+(A714-$G$14)*($E$5-$E$4)/($G$19-$G$14)+$E$4</f>
        <v>144017825.22919184</v>
      </c>
    </row>
    <row r="715" spans="1:5" x14ac:dyDescent="0.25">
      <c r="A715" s="2">
        <v>707</v>
      </c>
      <c r="E715" s="11">
        <f t="shared" si="12"/>
        <v>143805513.93267813</v>
      </c>
    </row>
    <row r="716" spans="1:5" x14ac:dyDescent="0.25">
      <c r="A716" s="2">
        <v>708</v>
      </c>
      <c r="E716" s="11">
        <f t="shared" si="12"/>
        <v>143593813.04694277</v>
      </c>
    </row>
    <row r="717" spans="1:5" x14ac:dyDescent="0.25">
      <c r="A717" s="2">
        <v>709</v>
      </c>
      <c r="E717" s="11">
        <f t="shared" si="12"/>
        <v>143382719.9645803</v>
      </c>
    </row>
    <row r="718" spans="1:5" x14ac:dyDescent="0.25">
      <c r="A718" s="2">
        <v>710</v>
      </c>
      <c r="E718" s="11">
        <f t="shared" si="12"/>
        <v>143172232.09295335</v>
      </c>
    </row>
    <row r="719" spans="1:5" x14ac:dyDescent="0.25">
      <c r="A719" s="2">
        <v>711</v>
      </c>
      <c r="E719" s="11">
        <f t="shared" si="12"/>
        <v>142962346.85408992</v>
      </c>
    </row>
    <row r="720" spans="1:5" x14ac:dyDescent="0.25">
      <c r="A720" s="2">
        <v>712</v>
      </c>
      <c r="E720" s="11">
        <f t="shared" si="12"/>
        <v>142753061.68457878</v>
      </c>
    </row>
    <row r="721" spans="1:5" x14ac:dyDescent="0.25">
      <c r="A721" s="2">
        <v>713</v>
      </c>
      <c r="E721" s="11">
        <f t="shared" si="12"/>
        <v>142544374.03546742</v>
      </c>
    </row>
    <row r="722" spans="1:5" x14ac:dyDescent="0.25">
      <c r="A722" s="2">
        <v>714</v>
      </c>
      <c r="E722" s="11">
        <f t="shared" si="12"/>
        <v>142336281.37216115</v>
      </c>
    </row>
    <row r="723" spans="1:5" x14ac:dyDescent="0.25">
      <c r="A723" s="2">
        <v>715</v>
      </c>
      <c r="E723" s="11">
        <f t="shared" si="12"/>
        <v>142128781.17432141</v>
      </c>
    </row>
    <row r="724" spans="1:5" x14ac:dyDescent="0.25">
      <c r="A724" s="2">
        <v>716</v>
      </c>
      <c r="E724" s="11">
        <f t="shared" si="12"/>
        <v>141921870.93576661</v>
      </c>
    </row>
    <row r="725" spans="1:5" x14ac:dyDescent="0.25">
      <c r="A725" s="2">
        <v>717</v>
      </c>
      <c r="E725" s="11">
        <f t="shared" si="12"/>
        <v>141715548.16437307</v>
      </c>
    </row>
    <row r="726" spans="1:5" x14ac:dyDescent="0.25">
      <c r="A726" s="2">
        <v>718</v>
      </c>
      <c r="E726" s="11">
        <f t="shared" si="12"/>
        <v>141509810.38197589</v>
      </c>
    </row>
    <row r="727" spans="1:5" x14ac:dyDescent="0.25">
      <c r="A727" s="2">
        <v>719</v>
      </c>
      <c r="E727" s="11">
        <f t="shared" si="12"/>
        <v>141304655.12427348</v>
      </c>
    </row>
    <row r="728" spans="1:5" x14ac:dyDescent="0.25">
      <c r="A728" s="2">
        <v>720</v>
      </c>
      <c r="E728" s="11">
        <f t="shared" si="12"/>
        <v>141100079.9407289</v>
      </c>
    </row>
    <row r="729" spans="1:5" x14ac:dyDescent="0.25">
      <c r="A729" s="2">
        <v>721</v>
      </c>
      <c r="E729" s="11">
        <f t="shared" si="12"/>
        <v>140896082.39447564</v>
      </c>
    </row>
    <row r="730" spans="1:5" x14ac:dyDescent="0.25">
      <c r="A730" s="2">
        <v>722</v>
      </c>
      <c r="E730" s="11">
        <f t="shared" si="12"/>
        <v>140692660.06222197</v>
      </c>
    </row>
    <row r="731" spans="1:5" x14ac:dyDescent="0.25">
      <c r="A731" s="2">
        <v>723</v>
      </c>
      <c r="E731" s="11">
        <f t="shared" si="12"/>
        <v>140489810.53415686</v>
      </c>
    </row>
    <row r="732" spans="1:5" x14ac:dyDescent="0.25">
      <c r="A732" s="2">
        <v>724</v>
      </c>
      <c r="E732" s="11">
        <f t="shared" si="12"/>
        <v>140287531.41385671</v>
      </c>
    </row>
    <row r="733" spans="1:5" x14ac:dyDescent="0.25">
      <c r="A733" s="2">
        <v>725</v>
      </c>
      <c r="E733" s="11">
        <f t="shared" si="12"/>
        <v>140085820.31819269</v>
      </c>
    </row>
    <row r="734" spans="1:5" x14ac:dyDescent="0.25">
      <c r="A734" s="2">
        <v>726</v>
      </c>
      <c r="E734" s="11">
        <f t="shared" si="12"/>
        <v>139884674.8772389</v>
      </c>
    </row>
    <row r="735" spans="1:5" x14ac:dyDescent="0.25">
      <c r="A735" s="2">
        <v>727</v>
      </c>
      <c r="E735" s="11">
        <f t="shared" si="12"/>
        <v>139684092.7341812</v>
      </c>
    </row>
    <row r="736" spans="1:5" x14ac:dyDescent="0.25">
      <c r="A736" s="2">
        <v>728</v>
      </c>
      <c r="E736" s="11">
        <f t="shared" si="12"/>
        <v>139484071.54522714</v>
      </c>
    </row>
    <row r="737" spans="1:5" x14ac:dyDescent="0.25">
      <c r="A737" s="2">
        <v>729</v>
      </c>
      <c r="E737" s="11">
        <f t="shared" si="12"/>
        <v>139284608.97951612</v>
      </c>
    </row>
    <row r="738" spans="1:5" x14ac:dyDescent="0.25">
      <c r="A738" s="2">
        <v>730</v>
      </c>
      <c r="E738" s="11">
        <f t="shared" si="12"/>
        <v>139085702.71903047</v>
      </c>
    </row>
    <row r="739" spans="1:5" x14ac:dyDescent="0.25">
      <c r="A739" s="2">
        <v>731</v>
      </c>
      <c r="E739" s="11">
        <f t="shared" si="12"/>
        <v>138887350.45850763</v>
      </c>
    </row>
    <row r="740" spans="1:5" x14ac:dyDescent="0.25">
      <c r="A740" s="2">
        <v>732</v>
      </c>
      <c r="E740" s="11">
        <f t="shared" si="12"/>
        <v>138689549.90535295</v>
      </c>
    </row>
    <row r="741" spans="1:5" x14ac:dyDescent="0.25">
      <c r="A741" s="2">
        <v>733</v>
      </c>
      <c r="E741" s="11">
        <f t="shared" si="12"/>
        <v>138492298.77955189</v>
      </c>
    </row>
    <row r="742" spans="1:5" x14ac:dyDescent="0.25">
      <c r="A742" s="2">
        <v>734</v>
      </c>
      <c r="E742" s="11">
        <f t="shared" si="12"/>
        <v>138295594.81358552</v>
      </c>
    </row>
    <row r="743" spans="1:5" x14ac:dyDescent="0.25">
      <c r="A743" s="2">
        <v>735</v>
      </c>
      <c r="E743" s="11">
        <f t="shared" si="12"/>
        <v>138099435.75234398</v>
      </c>
    </row>
    <row r="744" spans="1:5" x14ac:dyDescent="0.25">
      <c r="A744" s="2">
        <v>736</v>
      </c>
      <c r="E744" s="11">
        <f t="shared" si="12"/>
        <v>137903819.35304305</v>
      </c>
    </row>
    <row r="745" spans="1:5" x14ac:dyDescent="0.25">
      <c r="A745" s="2">
        <v>737</v>
      </c>
      <c r="E745" s="11">
        <f t="shared" si="12"/>
        <v>137708743.38513952</v>
      </c>
    </row>
    <row r="746" spans="1:5" x14ac:dyDescent="0.25">
      <c r="A746" s="2">
        <v>738</v>
      </c>
      <c r="E746" s="11">
        <f t="shared" si="12"/>
        <v>137514205.63024783</v>
      </c>
    </row>
    <row r="747" spans="1:5" x14ac:dyDescent="0.25">
      <c r="A747" s="2">
        <v>739</v>
      </c>
      <c r="E747" s="11">
        <f t="shared" si="12"/>
        <v>137320203.8820585</v>
      </c>
    </row>
    <row r="748" spans="1:5" x14ac:dyDescent="0.25">
      <c r="A748" s="2">
        <v>740</v>
      </c>
      <c r="E748" s="11">
        <f t="shared" si="12"/>
        <v>137126735.94625512</v>
      </c>
    </row>
    <row r="749" spans="1:5" x14ac:dyDescent="0.25">
      <c r="A749" s="2">
        <v>741</v>
      </c>
      <c r="E749" s="11">
        <f t="shared" si="12"/>
        <v>136933799.64043438</v>
      </c>
    </row>
    <row r="750" spans="1:5" x14ac:dyDescent="0.25">
      <c r="A750" s="2">
        <v>742</v>
      </c>
      <c r="E750" s="11">
        <f t="shared" si="12"/>
        <v>136741392.79402393</v>
      </c>
    </row>
    <row r="751" spans="1:5" x14ac:dyDescent="0.25">
      <c r="A751" s="2">
        <v>743</v>
      </c>
      <c r="E751" s="11">
        <f t="shared" si="12"/>
        <v>136549513.24820438</v>
      </c>
    </row>
    <row r="752" spans="1:5" x14ac:dyDescent="0.25">
      <c r="A752" s="2">
        <v>744</v>
      </c>
      <c r="E752" s="11">
        <f t="shared" si="12"/>
        <v>136358158.85582891</v>
      </c>
    </row>
    <row r="753" spans="1:5" x14ac:dyDescent="0.25">
      <c r="A753" s="2">
        <v>745</v>
      </c>
      <c r="E753" s="11">
        <f t="shared" si="12"/>
        <v>136167327.48134431</v>
      </c>
    </row>
    <row r="754" spans="1:5" x14ac:dyDescent="0.25">
      <c r="A754" s="2">
        <v>746</v>
      </c>
      <c r="E754" s="11">
        <f t="shared" si="12"/>
        <v>135977017.00071439</v>
      </c>
    </row>
    <row r="755" spans="1:5" x14ac:dyDescent="0.25">
      <c r="A755" s="2">
        <v>747</v>
      </c>
      <c r="E755" s="11">
        <f t="shared" si="12"/>
        <v>135787225.30134121</v>
      </c>
    </row>
    <row r="756" spans="1:5" x14ac:dyDescent="0.25">
      <c r="A756" s="2">
        <v>748</v>
      </c>
      <c r="E756" s="11">
        <f t="shared" si="12"/>
        <v>135597950.28198984</v>
      </c>
    </row>
    <row r="757" spans="1:5" x14ac:dyDescent="0.25">
      <c r="A757" s="2">
        <v>749</v>
      </c>
      <c r="E757" s="11">
        <f t="shared" si="12"/>
        <v>135409189.85271069</v>
      </c>
    </row>
    <row r="758" spans="1:5" x14ac:dyDescent="0.25">
      <c r="A758" s="2">
        <v>750</v>
      </c>
      <c r="E758" s="11">
        <f t="shared" si="12"/>
        <v>135220941.93476525</v>
      </c>
    </row>
    <row r="759" spans="1:5" x14ac:dyDescent="0.25">
      <c r="A759" s="2">
        <v>751</v>
      </c>
      <c r="E759" s="11">
        <f t="shared" si="12"/>
        <v>135033204.46055031</v>
      </c>
    </row>
    <row r="760" spans="1:5" x14ac:dyDescent="0.25">
      <c r="A760" s="2">
        <v>752</v>
      </c>
      <c r="E760" s="11">
        <f t="shared" si="12"/>
        <v>134845975.37352473</v>
      </c>
    </row>
    <row r="761" spans="1:5" x14ac:dyDescent="0.25">
      <c r="A761" s="2">
        <v>753</v>
      </c>
      <c r="E761" s="11">
        <f t="shared" si="12"/>
        <v>134659252.6281344</v>
      </c>
    </row>
    <row r="762" spans="1:5" x14ac:dyDescent="0.25">
      <c r="A762" s="2">
        <v>754</v>
      </c>
      <c r="E762" s="11">
        <f t="shared" si="12"/>
        <v>134473034.1897403</v>
      </c>
    </row>
    <row r="763" spans="1:5" x14ac:dyDescent="0.25">
      <c r="A763" s="2">
        <v>755</v>
      </c>
      <c r="E763" s="11">
        <f t="shared" si="12"/>
        <v>134287318.03454563</v>
      </c>
    </row>
    <row r="764" spans="1:5" x14ac:dyDescent="0.25">
      <c r="A764" s="2">
        <v>756</v>
      </c>
      <c r="E764" s="11">
        <f t="shared" si="12"/>
        <v>134102102.1495235</v>
      </c>
    </row>
    <row r="765" spans="1:5" x14ac:dyDescent="0.25">
      <c r="A765" s="2">
        <v>757</v>
      </c>
      <c r="E765" s="11">
        <f t="shared" si="12"/>
        <v>133917384.53234583</v>
      </c>
    </row>
    <row r="766" spans="1:5" x14ac:dyDescent="0.25">
      <c r="A766" s="2">
        <v>758</v>
      </c>
      <c r="E766" s="11">
        <f t="shared" si="12"/>
        <v>133733163.19131288</v>
      </c>
    </row>
    <row r="767" spans="1:5" x14ac:dyDescent="0.25">
      <c r="A767" s="2">
        <v>759</v>
      </c>
      <c r="E767" s="11">
        <f t="shared" si="12"/>
        <v>133549436.14528215</v>
      </c>
    </row>
    <row r="768" spans="1:5" x14ac:dyDescent="0.25">
      <c r="A768" s="2">
        <v>760</v>
      </c>
      <c r="E768" s="11">
        <f t="shared" si="12"/>
        <v>133366201.42359966</v>
      </c>
    </row>
    <row r="769" spans="1:5" x14ac:dyDescent="0.25">
      <c r="A769" s="2">
        <v>761</v>
      </c>
      <c r="E769" s="11">
        <f t="shared" si="12"/>
        <v>133183457.06603003</v>
      </c>
    </row>
    <row r="770" spans="1:5" x14ac:dyDescent="0.25">
      <c r="A770" s="2">
        <v>762</v>
      </c>
      <c r="E770" s="11">
        <f t="shared" si="12"/>
        <v>133001201.12268835</v>
      </c>
    </row>
    <row r="771" spans="1:5" x14ac:dyDescent="0.25">
      <c r="A771" s="2">
        <v>763</v>
      </c>
      <c r="E771" s="11">
        <f t="shared" si="12"/>
        <v>132819431.65397182</v>
      </c>
    </row>
    <row r="772" spans="1:5" x14ac:dyDescent="0.25">
      <c r="A772" s="2">
        <v>764</v>
      </c>
      <c r="E772" s="11">
        <f t="shared" si="12"/>
        <v>132638146.73049265</v>
      </c>
    </row>
    <row r="773" spans="1:5" x14ac:dyDescent="0.25">
      <c r="A773" s="2">
        <v>765</v>
      </c>
      <c r="E773" s="11">
        <f t="shared" si="12"/>
        <v>132457344.43301082</v>
      </c>
    </row>
    <row r="774" spans="1:5" x14ac:dyDescent="0.25">
      <c r="A774" s="2">
        <v>766</v>
      </c>
      <c r="E774" s="11">
        <f t="shared" si="12"/>
        <v>132277022.85236691</v>
      </c>
    </row>
    <row r="775" spans="1:5" x14ac:dyDescent="0.25">
      <c r="A775" s="2">
        <v>767</v>
      </c>
      <c r="E775" s="11">
        <f t="shared" si="12"/>
        <v>132097180.08941774</v>
      </c>
    </row>
    <row r="776" spans="1:5" x14ac:dyDescent="0.25">
      <c r="A776" s="2">
        <v>768</v>
      </c>
      <c r="E776" s="11">
        <f t="shared" si="12"/>
        <v>131917814.25496948</v>
      </c>
    </row>
    <row r="777" spans="1:5" x14ac:dyDescent="0.25">
      <c r="A777" s="2">
        <v>769</v>
      </c>
      <c r="E777" s="11">
        <f t="shared" si="12"/>
        <v>131738923.46971358</v>
      </c>
    </row>
    <row r="778" spans="1:5" x14ac:dyDescent="0.25">
      <c r="A778" s="2">
        <v>770</v>
      </c>
      <c r="E778" s="11">
        <f t="shared" ref="E778:E841" si="13">$E$2/($E$3+A778)^$E$6+(A778-$G$14)*($E$5-$E$4)/($G$19-$G$14)+$E$4</f>
        <v>131560505.86416192</v>
      </c>
    </row>
    <row r="779" spans="1:5" x14ac:dyDescent="0.25">
      <c r="A779" s="2">
        <v>771</v>
      </c>
      <c r="E779" s="11">
        <f t="shared" si="13"/>
        <v>131382559.57858312</v>
      </c>
    </row>
    <row r="780" spans="1:5" x14ac:dyDescent="0.25">
      <c r="A780" s="2">
        <v>772</v>
      </c>
      <c r="E780" s="11">
        <f t="shared" si="13"/>
        <v>131205082.76293908</v>
      </c>
    </row>
    <row r="781" spans="1:5" x14ac:dyDescent="0.25">
      <c r="A781" s="2">
        <v>773</v>
      </c>
      <c r="E781" s="11">
        <f t="shared" si="13"/>
        <v>131028073.57682194</v>
      </c>
    </row>
    <row r="782" spans="1:5" x14ac:dyDescent="0.25">
      <c r="A782" s="2">
        <v>774</v>
      </c>
      <c r="E782" s="11">
        <f t="shared" si="13"/>
        <v>130851530.18939184</v>
      </c>
    </row>
    <row r="783" spans="1:5" x14ac:dyDescent="0.25">
      <c r="A783" s="2">
        <v>775</v>
      </c>
      <c r="E783" s="11">
        <f t="shared" si="13"/>
        <v>130675450.77931494</v>
      </c>
    </row>
    <row r="784" spans="1:5" x14ac:dyDescent="0.25">
      <c r="A784" s="2">
        <v>776</v>
      </c>
      <c r="E784" s="11">
        <f t="shared" si="13"/>
        <v>130499833.53470191</v>
      </c>
    </row>
    <row r="785" spans="1:5" x14ac:dyDescent="0.25">
      <c r="A785" s="2">
        <v>777</v>
      </c>
      <c r="E785" s="11">
        <f t="shared" si="13"/>
        <v>130324676.65304688</v>
      </c>
    </row>
    <row r="786" spans="1:5" x14ac:dyDescent="0.25">
      <c r="A786" s="2">
        <v>778</v>
      </c>
      <c r="E786" s="11">
        <f t="shared" si="13"/>
        <v>130149978.34116702</v>
      </c>
    </row>
    <row r="787" spans="1:5" x14ac:dyDescent="0.25">
      <c r="A787" s="2">
        <v>779</v>
      </c>
      <c r="E787" s="11">
        <f t="shared" si="13"/>
        <v>129975736.8151425</v>
      </c>
    </row>
    <row r="788" spans="1:5" x14ac:dyDescent="0.25">
      <c r="A788" s="2">
        <v>780</v>
      </c>
      <c r="E788" s="11">
        <f t="shared" si="13"/>
        <v>129801950.30025679</v>
      </c>
    </row>
    <row r="789" spans="1:5" x14ac:dyDescent="0.25">
      <c r="A789" s="2">
        <v>781</v>
      </c>
      <c r="E789" s="11">
        <f t="shared" si="13"/>
        <v>129628617.03093767</v>
      </c>
    </row>
    <row r="790" spans="1:5" x14ac:dyDescent="0.25">
      <c r="A790" s="2">
        <v>782</v>
      </c>
      <c r="E790" s="11">
        <f t="shared" si="13"/>
        <v>129455735.25069831</v>
      </c>
    </row>
    <row r="791" spans="1:5" x14ac:dyDescent="0.25">
      <c r="A791" s="2">
        <v>783</v>
      </c>
      <c r="E791" s="11">
        <f t="shared" si="13"/>
        <v>129283303.21207947</v>
      </c>
    </row>
    <row r="792" spans="1:5" x14ac:dyDescent="0.25">
      <c r="A792" s="2">
        <v>784</v>
      </c>
      <c r="E792" s="11">
        <f t="shared" si="13"/>
        <v>129111319.17659156</v>
      </c>
    </row>
    <row r="793" spans="1:5" x14ac:dyDescent="0.25">
      <c r="A793" s="2">
        <v>785</v>
      </c>
      <c r="E793" s="11">
        <f t="shared" si="13"/>
        <v>128939781.41465653</v>
      </c>
    </row>
    <row r="794" spans="1:5" x14ac:dyDescent="0.25">
      <c r="A794" s="2">
        <v>786</v>
      </c>
      <c r="E794" s="11">
        <f t="shared" si="13"/>
        <v>128768688.20555252</v>
      </c>
    </row>
    <row r="795" spans="1:5" x14ac:dyDescent="0.25">
      <c r="A795" s="2">
        <v>787</v>
      </c>
      <c r="E795" s="11">
        <f t="shared" si="13"/>
        <v>128598037.83735617</v>
      </c>
    </row>
    <row r="796" spans="1:5" x14ac:dyDescent="0.25">
      <c r="A796" s="2">
        <v>788</v>
      </c>
      <c r="E796" s="11">
        <f t="shared" si="13"/>
        <v>128427828.60688688</v>
      </c>
    </row>
    <row r="797" spans="1:5" x14ac:dyDescent="0.25">
      <c r="A797" s="2">
        <v>789</v>
      </c>
      <c r="E797" s="11">
        <f t="shared" si="13"/>
        <v>128258058.81965116</v>
      </c>
    </row>
    <row r="798" spans="1:5" x14ac:dyDescent="0.25">
      <c r="A798" s="2">
        <v>790</v>
      </c>
      <c r="E798" s="11">
        <f t="shared" si="13"/>
        <v>128088726.78978807</v>
      </c>
    </row>
    <row r="799" spans="1:5" x14ac:dyDescent="0.25">
      <c r="A799" s="2">
        <v>791</v>
      </c>
      <c r="E799" s="11">
        <f t="shared" si="13"/>
        <v>127919830.84001371</v>
      </c>
    </row>
    <row r="800" spans="1:5" x14ac:dyDescent="0.25">
      <c r="A800" s="2">
        <v>792</v>
      </c>
      <c r="E800" s="11">
        <f t="shared" si="13"/>
        <v>127751369.30156679</v>
      </c>
    </row>
    <row r="801" spans="1:5" x14ac:dyDescent="0.25">
      <c r="A801" s="2">
        <v>793</v>
      </c>
      <c r="E801" s="11">
        <f t="shared" si="13"/>
        <v>127583340.51415552</v>
      </c>
    </row>
    <row r="802" spans="1:5" x14ac:dyDescent="0.25">
      <c r="A802" s="2">
        <v>794</v>
      </c>
      <c r="E802" s="11">
        <f t="shared" si="13"/>
        <v>127415742.82590343</v>
      </c>
    </row>
    <row r="803" spans="1:5" x14ac:dyDescent="0.25">
      <c r="A803" s="2">
        <v>795</v>
      </c>
      <c r="E803" s="11">
        <f t="shared" si="13"/>
        <v>127248574.59329617</v>
      </c>
    </row>
    <row r="804" spans="1:5" x14ac:dyDescent="0.25">
      <c r="A804" s="2">
        <v>796</v>
      </c>
      <c r="E804" s="11">
        <f t="shared" si="13"/>
        <v>127081834.18112929</v>
      </c>
    </row>
    <row r="805" spans="1:5" x14ac:dyDescent="0.25">
      <c r="A805" s="2">
        <v>797</v>
      </c>
      <c r="E805" s="11">
        <f t="shared" si="13"/>
        <v>126915519.96245594</v>
      </c>
    </row>
    <row r="806" spans="1:5" x14ac:dyDescent="0.25">
      <c r="A806" s="2">
        <v>798</v>
      </c>
      <c r="E806" s="11">
        <f t="shared" si="13"/>
        <v>126749630.31853396</v>
      </c>
    </row>
    <row r="807" spans="1:5" x14ac:dyDescent="0.25">
      <c r="A807" s="2">
        <v>799</v>
      </c>
      <c r="E807" s="11">
        <f t="shared" si="13"/>
        <v>126584163.63877554</v>
      </c>
    </row>
    <row r="808" spans="1:5" x14ac:dyDescent="0.25">
      <c r="A808" s="2">
        <v>800</v>
      </c>
      <c r="E808" s="11">
        <f t="shared" si="13"/>
        <v>126419118.3206955</v>
      </c>
    </row>
    <row r="809" spans="1:5" x14ac:dyDescent="0.25">
      <c r="A809" s="2">
        <v>801</v>
      </c>
      <c r="E809" s="11">
        <f t="shared" si="13"/>
        <v>126254492.76986064</v>
      </c>
    </row>
    <row r="810" spans="1:5" x14ac:dyDescent="0.25">
      <c r="A810" s="2">
        <v>802</v>
      </c>
      <c r="E810" s="11">
        <f t="shared" si="13"/>
        <v>126090285.39983889</v>
      </c>
    </row>
    <row r="811" spans="1:5" x14ac:dyDescent="0.25">
      <c r="A811" s="2">
        <v>803</v>
      </c>
      <c r="E811" s="11">
        <f t="shared" si="13"/>
        <v>125926494.63215056</v>
      </c>
    </row>
    <row r="812" spans="1:5" x14ac:dyDescent="0.25">
      <c r="A812" s="2">
        <v>804</v>
      </c>
      <c r="E812" s="11">
        <f t="shared" si="13"/>
        <v>125763118.89621708</v>
      </c>
    </row>
    <row r="813" spans="1:5" x14ac:dyDescent="0.25">
      <c r="A813" s="2">
        <v>805</v>
      </c>
      <c r="E813" s="11">
        <f t="shared" si="13"/>
        <v>125600156.62931277</v>
      </c>
    </row>
    <row r="814" spans="1:5" x14ac:dyDescent="0.25">
      <c r="A814" s="2">
        <v>806</v>
      </c>
      <c r="E814" s="11">
        <f t="shared" si="13"/>
        <v>125437606.2765158</v>
      </c>
    </row>
    <row r="815" spans="1:5" x14ac:dyDescent="0.25">
      <c r="A815" s="2">
        <v>807</v>
      </c>
      <c r="E815" s="11">
        <f t="shared" si="13"/>
        <v>125275466.29065979</v>
      </c>
    </row>
    <row r="816" spans="1:5" x14ac:dyDescent="0.25">
      <c r="A816" s="2">
        <v>808</v>
      </c>
      <c r="E816" s="11">
        <f t="shared" si="13"/>
        <v>125113735.13228486</v>
      </c>
    </row>
    <row r="817" spans="1:5" x14ac:dyDescent="0.25">
      <c r="A817" s="2">
        <v>809</v>
      </c>
      <c r="E817" s="11">
        <f t="shared" si="13"/>
        <v>124952411.26959078</v>
      </c>
    </row>
    <row r="818" spans="1:5" x14ac:dyDescent="0.25">
      <c r="A818" s="2">
        <v>810</v>
      </c>
      <c r="E818" s="11">
        <f t="shared" si="13"/>
        <v>124791493.1783888</v>
      </c>
    </row>
    <row r="819" spans="1:5" x14ac:dyDescent="0.25">
      <c r="A819" s="2">
        <v>811</v>
      </c>
      <c r="E819" s="11">
        <f t="shared" si="13"/>
        <v>124630979.34205534</v>
      </c>
    </row>
    <row r="820" spans="1:5" x14ac:dyDescent="0.25">
      <c r="A820" s="2">
        <v>812</v>
      </c>
      <c r="E820" s="11">
        <f t="shared" si="13"/>
        <v>124470868.25148408</v>
      </c>
    </row>
    <row r="821" spans="1:5" x14ac:dyDescent="0.25">
      <c r="A821" s="2">
        <v>813</v>
      </c>
      <c r="E821" s="11">
        <f t="shared" si="13"/>
        <v>124311158.40504085</v>
      </c>
    </row>
    <row r="822" spans="1:5" x14ac:dyDescent="0.25">
      <c r="A822" s="2">
        <v>814</v>
      </c>
      <c r="E822" s="11">
        <f t="shared" si="13"/>
        <v>124151848.30851628</v>
      </c>
    </row>
    <row r="823" spans="1:5" x14ac:dyDescent="0.25">
      <c r="A823" s="2">
        <v>815</v>
      </c>
      <c r="E823" s="11">
        <f t="shared" si="13"/>
        <v>123992936.47508132</v>
      </c>
    </row>
    <row r="824" spans="1:5" x14ac:dyDescent="0.25">
      <c r="A824" s="2">
        <v>816</v>
      </c>
      <c r="E824" s="11">
        <f t="shared" si="13"/>
        <v>123834421.42524078</v>
      </c>
    </row>
    <row r="825" spans="1:5" x14ac:dyDescent="0.25">
      <c r="A825" s="2">
        <v>817</v>
      </c>
      <c r="E825" s="11">
        <f t="shared" si="13"/>
        <v>123676301.68678904</v>
      </c>
    </row>
    <row r="826" spans="1:5" x14ac:dyDescent="0.25">
      <c r="A826" s="2">
        <v>818</v>
      </c>
      <c r="E826" s="11">
        <f t="shared" si="13"/>
        <v>123518575.79476474</v>
      </c>
    </row>
    <row r="827" spans="1:5" x14ac:dyDescent="0.25">
      <c r="A827" s="2">
        <v>819</v>
      </c>
      <c r="E827" s="11">
        <f t="shared" si="13"/>
        <v>123361242.29140688</v>
      </c>
    </row>
    <row r="828" spans="1:5" x14ac:dyDescent="0.25">
      <c r="A828" s="2">
        <v>820</v>
      </c>
      <c r="E828" s="11">
        <f t="shared" si="13"/>
        <v>123204299.72611064</v>
      </c>
    </row>
    <row r="829" spans="1:5" x14ac:dyDescent="0.25">
      <c r="A829" s="2">
        <v>821</v>
      </c>
      <c r="E829" s="11">
        <f t="shared" si="13"/>
        <v>123047746.6553829</v>
      </c>
    </row>
    <row r="830" spans="1:5" x14ac:dyDescent="0.25">
      <c r="A830" s="2">
        <v>822</v>
      </c>
      <c r="E830" s="11">
        <f t="shared" si="13"/>
        <v>122891581.64280021</v>
      </c>
    </row>
    <row r="831" spans="1:5" x14ac:dyDescent="0.25">
      <c r="A831" s="2">
        <v>823</v>
      </c>
      <c r="E831" s="11">
        <f t="shared" si="13"/>
        <v>122735803.25896426</v>
      </c>
    </row>
    <row r="832" spans="1:5" x14ac:dyDescent="0.25">
      <c r="A832" s="2">
        <v>824</v>
      </c>
      <c r="E832" s="11">
        <f t="shared" si="13"/>
        <v>122580410.08146018</v>
      </c>
    </row>
    <row r="833" spans="1:5" x14ac:dyDescent="0.25">
      <c r="A833" s="2">
        <v>825</v>
      </c>
      <c r="E833" s="11">
        <f t="shared" si="13"/>
        <v>122425400.69481333</v>
      </c>
    </row>
    <row r="834" spans="1:5" x14ac:dyDescent="0.25">
      <c r="A834" s="2">
        <v>826</v>
      </c>
      <c r="E834" s="11">
        <f t="shared" si="13"/>
        <v>122270773.69044746</v>
      </c>
    </row>
    <row r="835" spans="1:5" x14ac:dyDescent="0.25">
      <c r="A835" s="2">
        <v>827</v>
      </c>
      <c r="E835" s="11">
        <f t="shared" si="13"/>
        <v>122116527.66664274</v>
      </c>
    </row>
    <row r="836" spans="1:5" x14ac:dyDescent="0.25">
      <c r="A836" s="2">
        <v>828</v>
      </c>
      <c r="E836" s="11">
        <f t="shared" si="13"/>
        <v>121962661.22849424</v>
      </c>
    </row>
    <row r="837" spans="1:5" x14ac:dyDescent="0.25">
      <c r="A837" s="2">
        <v>829</v>
      </c>
      <c r="E837" s="11">
        <f t="shared" si="13"/>
        <v>121809172.98787065</v>
      </c>
    </row>
    <row r="838" spans="1:5" x14ac:dyDescent="0.25">
      <c r="A838" s="2">
        <v>830</v>
      </c>
      <c r="E838" s="11">
        <f t="shared" si="13"/>
        <v>121656061.56337333</v>
      </c>
    </row>
    <row r="839" spans="1:5" x14ac:dyDescent="0.25">
      <c r="A839" s="2">
        <v>831</v>
      </c>
      <c r="E839" s="11">
        <f t="shared" si="13"/>
        <v>121503325.58029549</v>
      </c>
    </row>
    <row r="840" spans="1:5" x14ac:dyDescent="0.25">
      <c r="A840" s="2">
        <v>832</v>
      </c>
      <c r="E840" s="11">
        <f t="shared" si="13"/>
        <v>121350963.67058209</v>
      </c>
    </row>
    <row r="841" spans="1:5" x14ac:dyDescent="0.25">
      <c r="A841" s="2">
        <v>833</v>
      </c>
      <c r="E841" s="11">
        <f t="shared" si="13"/>
        <v>121198974.4727897</v>
      </c>
    </row>
    <row r="842" spans="1:5" x14ac:dyDescent="0.25">
      <c r="A842" s="2">
        <v>834</v>
      </c>
      <c r="E842" s="11">
        <f t="shared" ref="E842:E905" si="14">$E$2/($E$3+A842)^$E$6+(A842-$G$14)*($E$5-$E$4)/($G$19-$G$14)+$E$4</f>
        <v>121047356.63204643</v>
      </c>
    </row>
    <row r="843" spans="1:5" x14ac:dyDescent="0.25">
      <c r="A843" s="2">
        <v>835</v>
      </c>
      <c r="E843" s="11">
        <f t="shared" si="14"/>
        <v>120896108.80001247</v>
      </c>
    </row>
    <row r="844" spans="1:5" x14ac:dyDescent="0.25">
      <c r="A844" s="2">
        <v>836</v>
      </c>
      <c r="E844" s="11">
        <f t="shared" si="14"/>
        <v>120745229.63484152</v>
      </c>
    </row>
    <row r="845" spans="1:5" x14ac:dyDescent="0.25">
      <c r="A845" s="2">
        <v>837</v>
      </c>
      <c r="E845" s="11">
        <f t="shared" si="14"/>
        <v>120594717.80114092</v>
      </c>
    </row>
    <row r="846" spans="1:5" x14ac:dyDescent="0.25">
      <c r="A846" s="2">
        <v>838</v>
      </c>
      <c r="E846" s="11">
        <f t="shared" si="14"/>
        <v>120444571.96993349</v>
      </c>
    </row>
    <row r="847" spans="1:5" x14ac:dyDescent="0.25">
      <c r="A847" s="2">
        <v>839</v>
      </c>
      <c r="E847" s="11">
        <f t="shared" si="14"/>
        <v>120294790.81861921</v>
      </c>
    </row>
    <row r="848" spans="1:5" x14ac:dyDescent="0.25">
      <c r="A848" s="2">
        <v>840</v>
      </c>
      <c r="E848" s="11">
        <f t="shared" si="14"/>
        <v>120145373.03093664</v>
      </c>
    </row>
    <row r="849" spans="1:5" x14ac:dyDescent="0.25">
      <c r="A849" s="2">
        <v>841</v>
      </c>
      <c r="E849" s="11">
        <f t="shared" si="14"/>
        <v>119996317.29692592</v>
      </c>
    </row>
    <row r="850" spans="1:5" x14ac:dyDescent="0.25">
      <c r="A850" s="2">
        <v>842</v>
      </c>
      <c r="E850" s="11">
        <f t="shared" si="14"/>
        <v>119847622.31289007</v>
      </c>
    </row>
    <row r="851" spans="1:5" x14ac:dyDescent="0.25">
      <c r="A851" s="2">
        <v>843</v>
      </c>
      <c r="E851" s="11">
        <f t="shared" si="14"/>
        <v>119699286.78135881</v>
      </c>
    </row>
    <row r="852" spans="1:5" x14ac:dyDescent="0.25">
      <c r="A852" s="2">
        <v>844</v>
      </c>
      <c r="E852" s="11">
        <f t="shared" si="14"/>
        <v>119551309.41105065</v>
      </c>
    </row>
    <row r="853" spans="1:5" x14ac:dyDescent="0.25">
      <c r="A853" s="2">
        <v>845</v>
      </c>
      <c r="E853" s="11">
        <f t="shared" si="14"/>
        <v>119403688.91683687</v>
      </c>
    </row>
    <row r="854" spans="1:5" x14ac:dyDescent="0.25">
      <c r="A854" s="2">
        <v>846</v>
      </c>
      <c r="E854" s="11">
        <f t="shared" si="14"/>
        <v>119256424.0197044</v>
      </c>
    </row>
    <row r="855" spans="1:5" x14ac:dyDescent="0.25">
      <c r="A855" s="2">
        <v>847</v>
      </c>
      <c r="E855" s="11">
        <f t="shared" si="14"/>
        <v>119109513.4467199</v>
      </c>
    </row>
    <row r="856" spans="1:5" x14ac:dyDescent="0.25">
      <c r="A856" s="2">
        <v>848</v>
      </c>
      <c r="E856" s="11">
        <f t="shared" si="14"/>
        <v>118962955.93099336</v>
      </c>
    </row>
    <row r="857" spans="1:5" x14ac:dyDescent="0.25">
      <c r="A857" s="2">
        <v>849</v>
      </c>
      <c r="E857" s="11">
        <f t="shared" si="14"/>
        <v>118816750.2116432</v>
      </c>
    </row>
    <row r="858" spans="1:5" x14ac:dyDescent="0.25">
      <c r="A858" s="2">
        <v>850</v>
      </c>
      <c r="E858" s="11">
        <f t="shared" si="14"/>
        <v>118670895.03376004</v>
      </c>
    </row>
    <row r="859" spans="1:5" x14ac:dyDescent="0.25">
      <c r="A859" s="2">
        <v>851</v>
      </c>
      <c r="E859" s="11">
        <f t="shared" si="14"/>
        <v>118525389.1483714</v>
      </c>
    </row>
    <row r="860" spans="1:5" x14ac:dyDescent="0.25">
      <c r="A860" s="2">
        <v>852</v>
      </c>
      <c r="E860" s="11">
        <f t="shared" si="14"/>
        <v>118380231.3124073</v>
      </c>
    </row>
    <row r="861" spans="1:5" x14ac:dyDescent="0.25">
      <c r="A861" s="2">
        <v>853</v>
      </c>
      <c r="E861" s="11">
        <f t="shared" si="14"/>
        <v>118235420.28866552</v>
      </c>
    </row>
    <row r="862" spans="1:5" x14ac:dyDescent="0.25">
      <c r="A862" s="2">
        <v>854</v>
      </c>
      <c r="E862" s="11">
        <f t="shared" si="14"/>
        <v>118090954.84577611</v>
      </c>
    </row>
    <row r="863" spans="1:5" x14ac:dyDescent="0.25">
      <c r="A863" s="2">
        <v>855</v>
      </c>
      <c r="E863" s="11">
        <f t="shared" si="14"/>
        <v>117946833.75816837</v>
      </c>
    </row>
    <row r="864" spans="1:5" x14ac:dyDescent="0.25">
      <c r="A864" s="2">
        <v>856</v>
      </c>
      <c r="E864" s="11">
        <f t="shared" si="14"/>
        <v>117803055.80603616</v>
      </c>
    </row>
    <row r="865" spans="1:5" x14ac:dyDescent="0.25">
      <c r="A865" s="2">
        <v>857</v>
      </c>
      <c r="E865" s="11">
        <f t="shared" si="14"/>
        <v>117659619.77530421</v>
      </c>
    </row>
    <row r="866" spans="1:5" x14ac:dyDescent="0.25">
      <c r="A866" s="2">
        <v>858</v>
      </c>
      <c r="E866" s="11">
        <f t="shared" si="14"/>
        <v>117516524.45759484</v>
      </c>
    </row>
    <row r="867" spans="1:5" x14ac:dyDescent="0.25">
      <c r="A867" s="2">
        <v>859</v>
      </c>
      <c r="E867" s="11">
        <f t="shared" si="14"/>
        <v>117373768.65019421</v>
      </c>
    </row>
    <row r="868" spans="1:5" x14ac:dyDescent="0.25">
      <c r="A868" s="2">
        <v>860</v>
      </c>
      <c r="E868" s="11">
        <f t="shared" si="14"/>
        <v>117231351.15601978</v>
      </c>
    </row>
    <row r="869" spans="1:5" x14ac:dyDescent="0.25">
      <c r="A869" s="2">
        <v>861</v>
      </c>
      <c r="E869" s="11">
        <f t="shared" si="14"/>
        <v>117089270.78358708</v>
      </c>
    </row>
    <row r="870" spans="1:5" x14ac:dyDescent="0.25">
      <c r="A870" s="2">
        <v>862</v>
      </c>
      <c r="E870" s="11">
        <f t="shared" si="14"/>
        <v>116947526.34697726</v>
      </c>
    </row>
    <row r="871" spans="1:5" x14ac:dyDescent="0.25">
      <c r="A871" s="2">
        <v>863</v>
      </c>
      <c r="E871" s="11">
        <f t="shared" si="14"/>
        <v>116806116.66580464</v>
      </c>
    </row>
    <row r="872" spans="1:5" x14ac:dyDescent="0.25">
      <c r="A872" s="2">
        <v>864</v>
      </c>
      <c r="E872" s="11">
        <f t="shared" si="14"/>
        <v>116665040.56518474</v>
      </c>
    </row>
    <row r="873" spans="1:5" x14ac:dyDescent="0.25">
      <c r="A873" s="2">
        <v>865</v>
      </c>
      <c r="E873" s="11">
        <f t="shared" si="14"/>
        <v>116524296.87570201</v>
      </c>
    </row>
    <row r="874" spans="1:5" x14ac:dyDescent="0.25">
      <c r="A874" s="2">
        <v>866</v>
      </c>
      <c r="E874" s="11">
        <f t="shared" si="14"/>
        <v>116383884.43337864</v>
      </c>
    </row>
    <row r="875" spans="1:5" x14ac:dyDescent="0.25">
      <c r="A875" s="2">
        <v>867</v>
      </c>
      <c r="E875" s="11">
        <f t="shared" si="14"/>
        <v>116243802.07964233</v>
      </c>
    </row>
    <row r="876" spans="1:5" x14ac:dyDescent="0.25">
      <c r="A876" s="2">
        <v>868</v>
      </c>
      <c r="E876" s="11">
        <f t="shared" si="14"/>
        <v>116104048.66129597</v>
      </c>
    </row>
    <row r="877" spans="1:5" x14ac:dyDescent="0.25">
      <c r="A877" s="2">
        <v>869</v>
      </c>
      <c r="E877" s="11">
        <f t="shared" si="14"/>
        <v>115964623.03048533</v>
      </c>
    </row>
    <row r="878" spans="1:5" x14ac:dyDescent="0.25">
      <c r="A878" s="2">
        <v>870</v>
      </c>
      <c r="E878" s="11">
        <f t="shared" si="14"/>
        <v>115825524.04466975</v>
      </c>
    </row>
    <row r="879" spans="1:5" x14ac:dyDescent="0.25">
      <c r="A879" s="2">
        <v>871</v>
      </c>
      <c r="E879" s="11">
        <f t="shared" si="14"/>
        <v>115686750.56659009</v>
      </c>
    </row>
    <row r="880" spans="1:5" x14ac:dyDescent="0.25">
      <c r="A880" s="2">
        <v>872</v>
      </c>
      <c r="E880" s="11">
        <f t="shared" si="14"/>
        <v>115548301.46423939</v>
      </c>
    </row>
    <row r="881" spans="1:5" x14ac:dyDescent="0.25">
      <c r="A881" s="2">
        <v>873</v>
      </c>
      <c r="E881" s="11">
        <f t="shared" si="14"/>
        <v>115410175.61083187</v>
      </c>
    </row>
    <row r="882" spans="1:5" x14ac:dyDescent="0.25">
      <c r="A882" s="2">
        <v>874</v>
      </c>
      <c r="E882" s="11">
        <f t="shared" si="14"/>
        <v>115272371.88477366</v>
      </c>
    </row>
    <row r="883" spans="1:5" x14ac:dyDescent="0.25">
      <c r="A883" s="2">
        <v>875</v>
      </c>
      <c r="E883" s="11">
        <f t="shared" si="14"/>
        <v>115134889.16963223</v>
      </c>
    </row>
    <row r="884" spans="1:5" x14ac:dyDescent="0.25">
      <c r="A884" s="2">
        <v>876</v>
      </c>
      <c r="E884" s="11">
        <f t="shared" si="14"/>
        <v>114997726.35410722</v>
      </c>
    </row>
    <row r="885" spans="1:5" x14ac:dyDescent="0.25">
      <c r="A885" s="2">
        <v>877</v>
      </c>
      <c r="E885" s="11">
        <f t="shared" si="14"/>
        <v>114860882.33200143</v>
      </c>
    </row>
    <row r="886" spans="1:5" x14ac:dyDescent="0.25">
      <c r="A886" s="2">
        <v>878</v>
      </c>
      <c r="E886" s="11">
        <f t="shared" si="14"/>
        <v>114724356.00219101</v>
      </c>
    </row>
    <row r="887" spans="1:5" x14ac:dyDescent="0.25">
      <c r="A887" s="2">
        <v>879</v>
      </c>
      <c r="E887" s="11">
        <f t="shared" si="14"/>
        <v>114588146.26859632</v>
      </c>
    </row>
    <row r="888" spans="1:5" x14ac:dyDescent="0.25">
      <c r="A888" s="2">
        <v>880</v>
      </c>
      <c r="E888" s="11">
        <f t="shared" si="14"/>
        <v>114452252.04015429</v>
      </c>
    </row>
    <row r="889" spans="1:5" x14ac:dyDescent="0.25">
      <c r="A889" s="2">
        <v>881</v>
      </c>
      <c r="E889" s="11">
        <f t="shared" si="14"/>
        <v>114316672.23078854</v>
      </c>
    </row>
    <row r="890" spans="1:5" x14ac:dyDescent="0.25">
      <c r="A890" s="2">
        <v>882</v>
      </c>
      <c r="E890" s="11">
        <f t="shared" si="14"/>
        <v>114181405.75938164</v>
      </c>
    </row>
    <row r="891" spans="1:5" x14ac:dyDescent="0.25">
      <c r="A891" s="2">
        <v>883</v>
      </c>
      <c r="E891" s="11">
        <f t="shared" si="14"/>
        <v>114046451.54974684</v>
      </c>
    </row>
    <row r="892" spans="1:5" x14ac:dyDescent="0.25">
      <c r="A892" s="2">
        <v>884</v>
      </c>
      <c r="E892" s="11">
        <f t="shared" si="14"/>
        <v>113911808.5306</v>
      </c>
    </row>
    <row r="893" spans="1:5" x14ac:dyDescent="0.25">
      <c r="A893" s="2">
        <v>885</v>
      </c>
      <c r="E893" s="11">
        <f t="shared" si="14"/>
        <v>113777475.63553192</v>
      </c>
    </row>
    <row r="894" spans="1:5" x14ac:dyDescent="0.25">
      <c r="A894" s="2">
        <v>886</v>
      </c>
      <c r="E894" s="11">
        <f t="shared" si="14"/>
        <v>113643451.80298029</v>
      </c>
    </row>
    <row r="895" spans="1:5" x14ac:dyDescent="0.25">
      <c r="A895" s="2">
        <v>887</v>
      </c>
      <c r="E895" s="11">
        <f t="shared" si="14"/>
        <v>113509735.97620255</v>
      </c>
    </row>
    <row r="896" spans="1:5" x14ac:dyDescent="0.25">
      <c r="A896" s="2">
        <v>888</v>
      </c>
      <c r="E896" s="11">
        <f t="shared" si="14"/>
        <v>113376327.10324915</v>
      </c>
    </row>
    <row r="897" spans="1:5" x14ac:dyDescent="0.25">
      <c r="A897" s="2">
        <v>889</v>
      </c>
      <c r="E897" s="11">
        <f t="shared" si="14"/>
        <v>113243224.13693531</v>
      </c>
    </row>
    <row r="898" spans="1:5" x14ac:dyDescent="0.25">
      <c r="A898" s="2">
        <v>890</v>
      </c>
      <c r="E898" s="11">
        <f t="shared" si="14"/>
        <v>113110426.03481495</v>
      </c>
    </row>
    <row r="899" spans="1:5" x14ac:dyDescent="0.25">
      <c r="A899" s="2">
        <v>891</v>
      </c>
      <c r="E899" s="11">
        <f t="shared" si="14"/>
        <v>112977931.75915416</v>
      </c>
    </row>
    <row r="900" spans="1:5" x14ac:dyDescent="0.25">
      <c r="A900" s="2">
        <v>892</v>
      </c>
      <c r="E900" s="11">
        <f t="shared" si="14"/>
        <v>112845740.27690379</v>
      </c>
    </row>
    <row r="901" spans="1:5" x14ac:dyDescent="0.25">
      <c r="A901" s="2">
        <v>893</v>
      </c>
      <c r="E901" s="11">
        <f t="shared" si="14"/>
        <v>112713850.55967395</v>
      </c>
    </row>
    <row r="902" spans="1:5" x14ac:dyDescent="0.25">
      <c r="A902" s="2">
        <v>894</v>
      </c>
      <c r="E902" s="11">
        <f t="shared" si="14"/>
        <v>112582261.58370773</v>
      </c>
    </row>
    <row r="903" spans="1:5" x14ac:dyDescent="0.25">
      <c r="A903" s="2">
        <v>895</v>
      </c>
      <c r="E903" s="11">
        <f t="shared" si="14"/>
        <v>112450972.32985437</v>
      </c>
    </row>
    <row r="904" spans="1:5" x14ac:dyDescent="0.25">
      <c r="A904" s="2">
        <v>896</v>
      </c>
      <c r="E904" s="11">
        <f t="shared" si="14"/>
        <v>112319981.78354464</v>
      </c>
    </row>
    <row r="905" spans="1:5" x14ac:dyDescent="0.25">
      <c r="A905" s="2">
        <v>897</v>
      </c>
      <c r="E905" s="11">
        <f t="shared" si="14"/>
        <v>112189288.93476434</v>
      </c>
    </row>
    <row r="906" spans="1:5" x14ac:dyDescent="0.25">
      <c r="A906" s="2">
        <v>898</v>
      </c>
      <c r="E906" s="11">
        <f t="shared" ref="E906:E969" si="15">$E$2/($E$3+A906)^$E$6+(A906-$G$14)*($E$5-$E$4)/($G$19-$G$14)+$E$4</f>
        <v>112058892.77802925</v>
      </c>
    </row>
    <row r="907" spans="1:5" x14ac:dyDescent="0.25">
      <c r="A907" s="2">
        <v>899</v>
      </c>
      <c r="E907" s="11">
        <f t="shared" si="15"/>
        <v>111928792.31235959</v>
      </c>
    </row>
    <row r="908" spans="1:5" x14ac:dyDescent="0.25">
      <c r="A908" s="2">
        <v>900</v>
      </c>
      <c r="E908" s="11">
        <f t="shared" si="15"/>
        <v>111798986.54125498</v>
      </c>
    </row>
    <row r="909" spans="1:5" x14ac:dyDescent="0.25">
      <c r="A909" s="2">
        <v>901</v>
      </c>
      <c r="E909" s="11">
        <f t="shared" si="15"/>
        <v>111669474.47266947</v>
      </c>
    </row>
    <row r="910" spans="1:5" x14ac:dyDescent="0.25">
      <c r="A910" s="2">
        <v>902</v>
      </c>
      <c r="E910" s="11">
        <f t="shared" si="15"/>
        <v>111540255.11898692</v>
      </c>
    </row>
    <row r="911" spans="1:5" x14ac:dyDescent="0.25">
      <c r="A911" s="2">
        <v>903</v>
      </c>
      <c r="E911" s="11">
        <f t="shared" si="15"/>
        <v>111411327.49699584</v>
      </c>
    </row>
    <row r="912" spans="1:5" x14ac:dyDescent="0.25">
      <c r="A912" s="2">
        <v>904</v>
      </c>
      <c r="E912" s="11">
        <f t="shared" si="15"/>
        <v>111282690.62786557</v>
      </c>
    </row>
    <row r="913" spans="1:5" x14ac:dyDescent="0.25">
      <c r="A913" s="2">
        <v>905</v>
      </c>
      <c r="E913" s="11">
        <f t="shared" si="15"/>
        <v>111154343.53712161</v>
      </c>
    </row>
    <row r="914" spans="1:5" x14ac:dyDescent="0.25">
      <c r="A914" s="2">
        <v>906</v>
      </c>
      <c r="E914" s="11">
        <f t="shared" si="15"/>
        <v>111026285.25462133</v>
      </c>
    </row>
    <row r="915" spans="1:5" x14ac:dyDescent="0.25">
      <c r="A915" s="2">
        <v>907</v>
      </c>
      <c r="E915" s="11">
        <f t="shared" si="15"/>
        <v>110898514.81453048</v>
      </c>
    </row>
    <row r="916" spans="1:5" x14ac:dyDescent="0.25">
      <c r="A916" s="2">
        <v>908</v>
      </c>
      <c r="E916" s="11">
        <f t="shared" si="15"/>
        <v>110771031.25529872</v>
      </c>
    </row>
    <row r="917" spans="1:5" x14ac:dyDescent="0.25">
      <c r="A917" s="2">
        <v>909</v>
      </c>
      <c r="E917" s="11">
        <f t="shared" si="15"/>
        <v>110643833.61963668</v>
      </c>
    </row>
    <row r="918" spans="1:5" x14ac:dyDescent="0.25">
      <c r="A918" s="2">
        <v>910</v>
      </c>
      <c r="E918" s="11">
        <f t="shared" si="15"/>
        <v>110516920.95449166</v>
      </c>
    </row>
    <row r="919" spans="1:5" x14ac:dyDescent="0.25">
      <c r="A919" s="2">
        <v>911</v>
      </c>
      <c r="E919" s="11">
        <f t="shared" si="15"/>
        <v>110390292.31102496</v>
      </c>
    </row>
    <row r="920" spans="1:5" x14ac:dyDescent="0.25">
      <c r="A920" s="2">
        <v>912</v>
      </c>
      <c r="E920" s="11">
        <f t="shared" si="15"/>
        <v>110263946.7445883</v>
      </c>
    </row>
    <row r="921" spans="1:5" x14ac:dyDescent="0.25">
      <c r="A921" s="2">
        <v>913</v>
      </c>
      <c r="E921" s="11">
        <f t="shared" si="15"/>
        <v>110137883.3147008</v>
      </c>
    </row>
    <row r="922" spans="1:5" x14ac:dyDescent="0.25">
      <c r="A922" s="2">
        <v>914</v>
      </c>
      <c r="E922" s="11">
        <f t="shared" si="15"/>
        <v>110012101.08502619</v>
      </c>
    </row>
    <row r="923" spans="1:5" x14ac:dyDescent="0.25">
      <c r="A923" s="2">
        <v>915</v>
      </c>
      <c r="E923" s="11">
        <f t="shared" si="15"/>
        <v>109886599.12334988</v>
      </c>
    </row>
    <row r="924" spans="1:5" x14ac:dyDescent="0.25">
      <c r="A924" s="2">
        <v>916</v>
      </c>
      <c r="E924" s="11">
        <f t="shared" si="15"/>
        <v>109761376.50155692</v>
      </c>
    </row>
    <row r="925" spans="1:5" x14ac:dyDescent="0.25">
      <c r="A925" s="2">
        <v>917</v>
      </c>
      <c r="E925" s="11">
        <f t="shared" si="15"/>
        <v>109636432.29560833</v>
      </c>
    </row>
    <row r="926" spans="1:5" x14ac:dyDescent="0.25">
      <c r="A926" s="2">
        <v>918</v>
      </c>
      <c r="E926" s="11">
        <f t="shared" si="15"/>
        <v>109511765.58552043</v>
      </c>
    </row>
    <row r="927" spans="1:5" x14ac:dyDescent="0.25">
      <c r="A927" s="2">
        <v>919</v>
      </c>
      <c r="E927" s="11">
        <f t="shared" si="15"/>
        <v>109387375.4553411</v>
      </c>
    </row>
    <row r="928" spans="1:5" x14ac:dyDescent="0.25">
      <c r="A928" s="2">
        <v>920</v>
      </c>
      <c r="E928" s="11">
        <f t="shared" si="15"/>
        <v>109263260.99312904</v>
      </c>
    </row>
    <row r="929" spans="1:5" x14ac:dyDescent="0.25">
      <c r="A929" s="2">
        <v>921</v>
      </c>
      <c r="E929" s="11">
        <f t="shared" si="15"/>
        <v>109139421.29093096</v>
      </c>
    </row>
    <row r="930" spans="1:5" x14ac:dyDescent="0.25">
      <c r="A930" s="2">
        <v>922</v>
      </c>
      <c r="E930" s="11">
        <f t="shared" si="15"/>
        <v>109015855.44476056</v>
      </c>
    </row>
    <row r="931" spans="1:5" x14ac:dyDescent="0.25">
      <c r="A931" s="2">
        <v>923</v>
      </c>
      <c r="E931" s="11">
        <f t="shared" si="15"/>
        <v>108892562.55457649</v>
      </c>
    </row>
    <row r="932" spans="1:5" x14ac:dyDescent="0.25">
      <c r="A932" s="2">
        <v>924</v>
      </c>
      <c r="E932" s="11">
        <f t="shared" si="15"/>
        <v>108769541.72426106</v>
      </c>
    </row>
    <row r="933" spans="1:5" x14ac:dyDescent="0.25">
      <c r="A933" s="2">
        <v>925</v>
      </c>
      <c r="E933" s="11">
        <f t="shared" si="15"/>
        <v>108646792.06159872</v>
      </c>
    </row>
    <row r="934" spans="1:5" x14ac:dyDescent="0.25">
      <c r="A934" s="2">
        <v>926</v>
      </c>
      <c r="E934" s="11">
        <f t="shared" si="15"/>
        <v>108524312.67825556</v>
      </c>
    </row>
    <row r="935" spans="1:5" x14ac:dyDescent="0.25">
      <c r="A935" s="2">
        <v>927</v>
      </c>
      <c r="E935" s="11">
        <f t="shared" si="15"/>
        <v>108402102.68975747</v>
      </c>
    </row>
    <row r="936" spans="1:5" x14ac:dyDescent="0.25">
      <c r="A936" s="2">
        <v>928</v>
      </c>
      <c r="E936" s="11">
        <f t="shared" si="15"/>
        <v>108280161.21546955</v>
      </c>
    </row>
    <row r="937" spans="1:5" x14ac:dyDescent="0.25">
      <c r="A937" s="2">
        <v>929</v>
      </c>
      <c r="E937" s="11">
        <f t="shared" si="15"/>
        <v>108158487.37857562</v>
      </c>
    </row>
    <row r="938" spans="1:5" x14ac:dyDescent="0.25">
      <c r="A938" s="2">
        <v>930</v>
      </c>
      <c r="E938" s="11">
        <f t="shared" si="15"/>
        <v>108037080.30605724</v>
      </c>
    </row>
    <row r="939" spans="1:5" x14ac:dyDescent="0.25">
      <c r="A939" s="2">
        <v>931</v>
      </c>
      <c r="E939" s="11">
        <f t="shared" si="15"/>
        <v>107915939.1286736</v>
      </c>
    </row>
    <row r="940" spans="1:5" x14ac:dyDescent="0.25">
      <c r="A940" s="2">
        <v>932</v>
      </c>
      <c r="E940" s="11">
        <f t="shared" si="15"/>
        <v>107795062.98094039</v>
      </c>
    </row>
    <row r="941" spans="1:5" x14ac:dyDescent="0.25">
      <c r="A941" s="2">
        <v>933</v>
      </c>
      <c r="E941" s="11">
        <f t="shared" si="15"/>
        <v>107674451.00111055</v>
      </c>
    </row>
    <row r="942" spans="1:5" x14ac:dyDescent="0.25">
      <c r="A942" s="2">
        <v>934</v>
      </c>
      <c r="E942" s="11">
        <f t="shared" si="15"/>
        <v>107554102.33115348</v>
      </c>
    </row>
    <row r="943" spans="1:5" x14ac:dyDescent="0.25">
      <c r="A943" s="2">
        <v>935</v>
      </c>
      <c r="E943" s="11">
        <f t="shared" si="15"/>
        <v>107434016.11673553</v>
      </c>
    </row>
    <row r="944" spans="1:5" x14ac:dyDescent="0.25">
      <c r="A944" s="2">
        <v>936</v>
      </c>
      <c r="E944" s="11">
        <f t="shared" si="15"/>
        <v>107314191.50719996</v>
      </c>
    </row>
    <row r="945" spans="1:5" x14ac:dyDescent="0.25">
      <c r="A945" s="2">
        <v>937</v>
      </c>
      <c r="E945" s="11">
        <f t="shared" si="15"/>
        <v>107194627.65554668</v>
      </c>
    </row>
    <row r="946" spans="1:5" x14ac:dyDescent="0.25">
      <c r="A946" s="2">
        <v>938</v>
      </c>
      <c r="E946" s="11">
        <f t="shared" si="15"/>
        <v>107075323.71841398</v>
      </c>
    </row>
    <row r="947" spans="1:5" x14ac:dyDescent="0.25">
      <c r="A947" s="2">
        <v>939</v>
      </c>
      <c r="E947" s="11">
        <f t="shared" si="15"/>
        <v>106956278.85605791</v>
      </c>
    </row>
    <row r="948" spans="1:5" x14ac:dyDescent="0.25">
      <c r="A948" s="2">
        <v>940</v>
      </c>
      <c r="E948" s="11">
        <f t="shared" si="15"/>
        <v>106837492.23233305</v>
      </c>
    </row>
    <row r="949" spans="1:5" x14ac:dyDescent="0.25">
      <c r="A949" s="2">
        <v>941</v>
      </c>
      <c r="E949" s="11">
        <f t="shared" si="15"/>
        <v>106718963.01467414</v>
      </c>
    </row>
    <row r="950" spans="1:5" x14ac:dyDescent="0.25">
      <c r="A950" s="2">
        <v>942</v>
      </c>
      <c r="E950" s="11">
        <f t="shared" si="15"/>
        <v>106600690.37407596</v>
      </c>
    </row>
    <row r="951" spans="1:5" x14ac:dyDescent="0.25">
      <c r="A951" s="2">
        <v>943</v>
      </c>
      <c r="E951" s="11">
        <f t="shared" si="15"/>
        <v>106482673.48507524</v>
      </c>
    </row>
    <row r="952" spans="1:5" x14ac:dyDescent="0.25">
      <c r="A952" s="2">
        <v>944</v>
      </c>
      <c r="E952" s="11">
        <f t="shared" si="15"/>
        <v>106364911.525731</v>
      </c>
    </row>
    <row r="953" spans="1:5" x14ac:dyDescent="0.25">
      <c r="A953" s="2">
        <v>945</v>
      </c>
      <c r="E953" s="11">
        <f t="shared" si="15"/>
        <v>106247403.67760652</v>
      </c>
    </row>
    <row r="954" spans="1:5" x14ac:dyDescent="0.25">
      <c r="A954" s="2">
        <v>946</v>
      </c>
      <c r="E954" s="11">
        <f t="shared" si="15"/>
        <v>106130149.1257503</v>
      </c>
    </row>
    <row r="955" spans="1:5" x14ac:dyDescent="0.25">
      <c r="A955" s="2">
        <v>947</v>
      </c>
      <c r="E955" s="11">
        <f t="shared" si="15"/>
        <v>106013147.05867782</v>
      </c>
    </row>
    <row r="956" spans="1:5" x14ac:dyDescent="0.25">
      <c r="A956" s="2">
        <v>948</v>
      </c>
      <c r="E956" s="11">
        <f t="shared" si="15"/>
        <v>105896396.66835293</v>
      </c>
    </row>
    <row r="957" spans="1:5" x14ac:dyDescent="0.25">
      <c r="A957" s="2">
        <v>949</v>
      </c>
      <c r="E957" s="11">
        <f t="shared" si="15"/>
        <v>105779897.15016977</v>
      </c>
    </row>
    <row r="958" spans="1:5" x14ac:dyDescent="0.25">
      <c r="A958" s="2">
        <v>950</v>
      </c>
      <c r="E958" s="11">
        <f t="shared" si="15"/>
        <v>105663647.70293479</v>
      </c>
    </row>
    <row r="959" spans="1:5" x14ac:dyDescent="0.25">
      <c r="A959" s="2">
        <v>951</v>
      </c>
      <c r="E959" s="11">
        <f t="shared" si="15"/>
        <v>105547647.52884838</v>
      </c>
    </row>
    <row r="960" spans="1:5" x14ac:dyDescent="0.25">
      <c r="A960" s="2">
        <v>952</v>
      </c>
      <c r="E960" s="11">
        <f t="shared" si="15"/>
        <v>105431895.83348688</v>
      </c>
    </row>
    <row r="961" spans="1:5" x14ac:dyDescent="0.25">
      <c r="A961" s="2">
        <v>953</v>
      </c>
      <c r="E961" s="11">
        <f t="shared" si="15"/>
        <v>105316391.82578549</v>
      </c>
    </row>
    <row r="962" spans="1:5" x14ac:dyDescent="0.25">
      <c r="A962" s="2">
        <v>954</v>
      </c>
      <c r="E962" s="11">
        <f t="shared" si="15"/>
        <v>105201134.71801966</v>
      </c>
    </row>
    <row r="963" spans="1:5" x14ac:dyDescent="0.25">
      <c r="A963" s="2">
        <v>955</v>
      </c>
      <c r="E963" s="11">
        <f t="shared" si="15"/>
        <v>105086123.72578834</v>
      </c>
    </row>
    <row r="964" spans="1:5" x14ac:dyDescent="0.25">
      <c r="A964" s="2">
        <v>956</v>
      </c>
      <c r="E964" s="11">
        <f t="shared" si="15"/>
        <v>104971358.06799589</v>
      </c>
    </row>
    <row r="965" spans="1:5" x14ac:dyDescent="0.25">
      <c r="A965" s="2">
        <v>957</v>
      </c>
      <c r="E965" s="11">
        <f t="shared" si="15"/>
        <v>104856836.96683498</v>
      </c>
    </row>
    <row r="966" spans="1:5" x14ac:dyDescent="0.25">
      <c r="A966" s="2">
        <v>958</v>
      </c>
      <c r="E966" s="11">
        <f t="shared" si="15"/>
        <v>104742559.6477695</v>
      </c>
    </row>
    <row r="967" spans="1:5" x14ac:dyDescent="0.25">
      <c r="A967" s="2">
        <v>959</v>
      </c>
      <c r="E967" s="11">
        <f t="shared" si="15"/>
        <v>104628525.33951718</v>
      </c>
    </row>
    <row r="968" spans="1:5" x14ac:dyDescent="0.25">
      <c r="A968" s="2">
        <v>960</v>
      </c>
      <c r="E968" s="11">
        <f t="shared" si="15"/>
        <v>104514733.27403262</v>
      </c>
    </row>
    <row r="969" spans="1:5" x14ac:dyDescent="0.25">
      <c r="A969" s="2">
        <v>961</v>
      </c>
      <c r="E969" s="11">
        <f t="shared" si="15"/>
        <v>104401182.68649049</v>
      </c>
    </row>
    <row r="970" spans="1:5" x14ac:dyDescent="0.25">
      <c r="A970" s="2">
        <v>962</v>
      </c>
      <c r="E970" s="11">
        <f t="shared" ref="E970:E1033" si="16">$E$2/($E$3+A970)^$E$6+(A970-$G$14)*($E$5-$E$4)/($G$19-$G$14)+$E$4</f>
        <v>104287872.81526859</v>
      </c>
    </row>
    <row r="971" spans="1:5" x14ac:dyDescent="0.25">
      <c r="A971" s="2">
        <v>963</v>
      </c>
      <c r="E971" s="11">
        <f t="shared" si="16"/>
        <v>104174802.90193124</v>
      </c>
    </row>
    <row r="972" spans="1:5" x14ac:dyDescent="0.25">
      <c r="A972" s="2">
        <v>964</v>
      </c>
      <c r="E972" s="11">
        <f t="shared" si="16"/>
        <v>104061972.19121231</v>
      </c>
    </row>
    <row r="973" spans="1:5" x14ac:dyDescent="0.25">
      <c r="A973" s="2">
        <v>965</v>
      </c>
      <c r="E973" s="11">
        <f t="shared" si="16"/>
        <v>103949379.93099959</v>
      </c>
    </row>
    <row r="974" spans="1:5" x14ac:dyDescent="0.25">
      <c r="A974" s="2">
        <v>966</v>
      </c>
      <c r="E974" s="11">
        <f t="shared" si="16"/>
        <v>103837025.37231722</v>
      </c>
    </row>
    <row r="975" spans="1:5" x14ac:dyDescent="0.25">
      <c r="A975" s="2">
        <v>967</v>
      </c>
      <c r="E975" s="11">
        <f t="shared" si="16"/>
        <v>103724907.7693104</v>
      </c>
    </row>
    <row r="976" spans="1:5" x14ac:dyDescent="0.25">
      <c r="A976" s="2">
        <v>968</v>
      </c>
      <c r="E976" s="11">
        <f t="shared" si="16"/>
        <v>103613026.37922855</v>
      </c>
    </row>
    <row r="977" spans="1:5" x14ac:dyDescent="0.25">
      <c r="A977" s="2">
        <v>969</v>
      </c>
      <c r="E977" s="11">
        <f t="shared" si="16"/>
        <v>103501380.46240951</v>
      </c>
    </row>
    <row r="978" spans="1:5" x14ac:dyDescent="0.25">
      <c r="A978" s="2">
        <v>970</v>
      </c>
      <c r="E978" s="11">
        <f t="shared" si="16"/>
        <v>103389969.28226367</v>
      </c>
    </row>
    <row r="979" spans="1:5" x14ac:dyDescent="0.25">
      <c r="A979" s="2">
        <v>971</v>
      </c>
      <c r="E979" s="11">
        <f t="shared" si="16"/>
        <v>103278792.10525759</v>
      </c>
    </row>
    <row r="980" spans="1:5" x14ac:dyDescent="0.25">
      <c r="A980" s="2">
        <v>972</v>
      </c>
      <c r="E980" s="11">
        <f t="shared" si="16"/>
        <v>103167848.20089869</v>
      </c>
    </row>
    <row r="981" spans="1:5" x14ac:dyDescent="0.25">
      <c r="A981" s="2">
        <v>973</v>
      </c>
      <c r="E981" s="11">
        <f t="shared" si="16"/>
        <v>103057136.84171914</v>
      </c>
    </row>
    <row r="982" spans="1:5" x14ac:dyDescent="0.25">
      <c r="A982" s="2">
        <v>974</v>
      </c>
      <c r="E982" s="11">
        <f t="shared" si="16"/>
        <v>102946657.30326097</v>
      </c>
    </row>
    <row r="983" spans="1:5" x14ac:dyDescent="0.25">
      <c r="A983" s="2">
        <v>975</v>
      </c>
      <c r="E983" s="11">
        <f t="shared" si="16"/>
        <v>102836408.86405954</v>
      </c>
    </row>
    <row r="984" spans="1:5" x14ac:dyDescent="0.25">
      <c r="A984" s="2">
        <v>976</v>
      </c>
      <c r="E984" s="11">
        <f t="shared" si="16"/>
        <v>102726390.80562879</v>
      </c>
    </row>
    <row r="985" spans="1:5" x14ac:dyDescent="0.25">
      <c r="A985" s="2">
        <v>977</v>
      </c>
      <c r="E985" s="11">
        <f t="shared" si="16"/>
        <v>102616602.41244608</v>
      </c>
    </row>
    <row r="986" spans="1:5" x14ac:dyDescent="0.25">
      <c r="A986" s="2">
        <v>978</v>
      </c>
      <c r="E986" s="11">
        <f t="shared" si="16"/>
        <v>102507042.97193629</v>
      </c>
    </row>
    <row r="987" spans="1:5" x14ac:dyDescent="0.25">
      <c r="A987" s="2">
        <v>979</v>
      </c>
      <c r="E987" s="11">
        <f t="shared" si="16"/>
        <v>102397711.77445725</v>
      </c>
    </row>
    <row r="988" spans="1:5" x14ac:dyDescent="0.25">
      <c r="A988" s="2">
        <v>980</v>
      </c>
      <c r="E988" s="11">
        <f t="shared" si="16"/>
        <v>102288608.11328454</v>
      </c>
    </row>
    <row r="989" spans="1:5" x14ac:dyDescent="0.25">
      <c r="A989" s="2">
        <v>981</v>
      </c>
      <c r="E989" s="11">
        <f t="shared" si="16"/>
        <v>102179731.28459662</v>
      </c>
    </row>
    <row r="990" spans="1:5" x14ac:dyDescent="0.25">
      <c r="A990" s="2">
        <v>982</v>
      </c>
      <c r="E990" s="11">
        <f t="shared" si="16"/>
        <v>102071080.58745965</v>
      </c>
    </row>
    <row r="991" spans="1:5" x14ac:dyDescent="0.25">
      <c r="A991" s="2">
        <v>983</v>
      </c>
      <c r="E991" s="11">
        <f t="shared" si="16"/>
        <v>101962655.32381333</v>
      </c>
    </row>
    <row r="992" spans="1:5" x14ac:dyDescent="0.25">
      <c r="A992" s="2">
        <v>984</v>
      </c>
      <c r="E992" s="11">
        <f t="shared" si="16"/>
        <v>101854454.79845549</v>
      </c>
    </row>
    <row r="993" spans="1:5" x14ac:dyDescent="0.25">
      <c r="A993" s="2">
        <v>985</v>
      </c>
      <c r="E993" s="11">
        <f t="shared" si="16"/>
        <v>101746478.31902835</v>
      </c>
    </row>
    <row r="994" spans="1:5" x14ac:dyDescent="0.25">
      <c r="A994" s="2">
        <v>986</v>
      </c>
      <c r="E994" s="11">
        <f t="shared" si="16"/>
        <v>101638725.19600296</v>
      </c>
    </row>
    <row r="995" spans="1:5" x14ac:dyDescent="0.25">
      <c r="A995" s="2">
        <v>987</v>
      </c>
      <c r="E995" s="11">
        <f t="shared" si="16"/>
        <v>101531194.74266614</v>
      </c>
    </row>
    <row r="996" spans="1:5" x14ac:dyDescent="0.25">
      <c r="A996" s="2">
        <v>988</v>
      </c>
      <c r="E996" s="11">
        <f t="shared" si="16"/>
        <v>101423886.27510469</v>
      </c>
    </row>
    <row r="997" spans="1:5" x14ac:dyDescent="0.25">
      <c r="A997" s="2">
        <v>989</v>
      </c>
      <c r="E997" s="11">
        <f t="shared" si="16"/>
        <v>101316799.1121925</v>
      </c>
    </row>
    <row r="998" spans="1:5" x14ac:dyDescent="0.25">
      <c r="A998" s="2">
        <v>990</v>
      </c>
      <c r="E998" s="11">
        <f t="shared" si="16"/>
        <v>101209932.57557566</v>
      </c>
    </row>
    <row r="999" spans="1:5" x14ac:dyDescent="0.25">
      <c r="A999" s="2">
        <v>991</v>
      </c>
      <c r="E999" s="11">
        <f t="shared" si="16"/>
        <v>101103285.9896583</v>
      </c>
    </row>
    <row r="1000" spans="1:5" x14ac:dyDescent="0.25">
      <c r="A1000" s="2">
        <v>992</v>
      </c>
      <c r="E1000" s="11">
        <f t="shared" si="16"/>
        <v>100996858.6815891</v>
      </c>
    </row>
    <row r="1001" spans="1:5" x14ac:dyDescent="0.25">
      <c r="A1001" s="2">
        <v>993</v>
      </c>
      <c r="E1001" s="11">
        <f t="shared" si="16"/>
        <v>100890649.98124726</v>
      </c>
    </row>
    <row r="1002" spans="1:5" x14ac:dyDescent="0.25">
      <c r="A1002" s="2">
        <v>994</v>
      </c>
      <c r="E1002" s="11">
        <f t="shared" si="16"/>
        <v>100784659.22122835</v>
      </c>
    </row>
    <row r="1003" spans="1:5" x14ac:dyDescent="0.25">
      <c r="A1003" s="2">
        <v>995</v>
      </c>
      <c r="E1003" s="11">
        <f t="shared" si="16"/>
        <v>100678885.7368312</v>
      </c>
    </row>
    <row r="1004" spans="1:5" x14ac:dyDescent="0.25">
      <c r="A1004" s="2">
        <v>996</v>
      </c>
      <c r="E1004" s="11">
        <f t="shared" si="16"/>
        <v>100573328.86604361</v>
      </c>
    </row>
    <row r="1005" spans="1:5" x14ac:dyDescent="0.25">
      <c r="A1005" s="2">
        <v>997</v>
      </c>
      <c r="E1005" s="11">
        <f t="shared" si="16"/>
        <v>100467987.9495292</v>
      </c>
    </row>
    <row r="1006" spans="1:5" x14ac:dyDescent="0.25">
      <c r="A1006" s="2">
        <v>998</v>
      </c>
      <c r="E1006" s="11">
        <f t="shared" si="16"/>
        <v>100362862.33061396</v>
      </c>
    </row>
    <row r="1007" spans="1:5" x14ac:dyDescent="0.25">
      <c r="A1007" s="2">
        <v>999</v>
      </c>
      <c r="E1007" s="11">
        <f t="shared" si="16"/>
        <v>100257951.35527276</v>
      </c>
    </row>
    <row r="1008" spans="1:5" x14ac:dyDescent="0.25">
      <c r="A1008" s="2">
        <v>1000</v>
      </c>
      <c r="E1008" s="11">
        <f t="shared" si="16"/>
        <v>100153254.37211569</v>
      </c>
    </row>
    <row r="1009" spans="1:5" x14ac:dyDescent="0.25">
      <c r="A1009" s="2">
        <v>1001</v>
      </c>
      <c r="E1009" s="11">
        <f t="shared" si="16"/>
        <v>100048770.73237568</v>
      </c>
    </row>
    <row r="1010" spans="1:5" x14ac:dyDescent="0.25">
      <c r="A1010" s="2">
        <v>1002</v>
      </c>
      <c r="E1010" s="11">
        <f t="shared" si="16"/>
        <v>99944499.789894402</v>
      </c>
    </row>
    <row r="1011" spans="1:5" x14ac:dyDescent="0.25">
      <c r="A1011" s="2">
        <v>1003</v>
      </c>
      <c r="E1011" s="11">
        <f t="shared" si="16"/>
        <v>99840440.901110008</v>
      </c>
    </row>
    <row r="1012" spans="1:5" x14ac:dyDescent="0.25">
      <c r="A1012" s="2">
        <v>1004</v>
      </c>
      <c r="E1012" s="11">
        <f t="shared" si="16"/>
        <v>99736593.425043449</v>
      </c>
    </row>
    <row r="1013" spans="1:5" x14ac:dyDescent="0.25">
      <c r="A1013" s="2">
        <v>1005</v>
      </c>
      <c r="E1013" s="11">
        <f t="shared" si="16"/>
        <v>99632956.723285943</v>
      </c>
    </row>
    <row r="1014" spans="1:5" x14ac:dyDescent="0.25">
      <c r="A1014" s="2">
        <v>1006</v>
      </c>
      <c r="E1014" s="11">
        <f t="shared" si="16"/>
        <v>99529530.159986153</v>
      </c>
    </row>
    <row r="1015" spans="1:5" x14ac:dyDescent="0.25">
      <c r="A1015" s="2">
        <v>1007</v>
      </c>
      <c r="E1015" s="11">
        <f t="shared" si="16"/>
        <v>99426313.101837292</v>
      </c>
    </row>
    <row r="1016" spans="1:5" x14ac:dyDescent="0.25">
      <c r="A1016" s="2">
        <v>1008</v>
      </c>
      <c r="E1016" s="11">
        <f t="shared" si="16"/>
        <v>99323304.918064639</v>
      </c>
    </row>
    <row r="1017" spans="1:5" x14ac:dyDescent="0.25">
      <c r="A1017" s="2">
        <v>1009</v>
      </c>
      <c r="E1017" s="11">
        <f t="shared" si="16"/>
        <v>99220504.980412483</v>
      </c>
    </row>
    <row r="1018" spans="1:5" x14ac:dyDescent="0.25">
      <c r="A1018" s="2">
        <v>1010</v>
      </c>
      <c r="E1018" s="11">
        <f t="shared" si="16"/>
        <v>99117912.663132146</v>
      </c>
    </row>
    <row r="1019" spans="1:5" x14ac:dyDescent="0.25">
      <c r="A1019" s="2">
        <v>1011</v>
      </c>
      <c r="E1019" s="11">
        <f t="shared" si="16"/>
        <v>99015527.34296903</v>
      </c>
    </row>
    <row r="1020" spans="1:5" x14ac:dyDescent="0.25">
      <c r="A1020" s="2">
        <v>1012</v>
      </c>
      <c r="E1020" s="11">
        <f t="shared" si="16"/>
        <v>98913348.399150699</v>
      </c>
    </row>
    <row r="1021" spans="1:5" x14ac:dyDescent="0.25">
      <c r="A1021" s="2">
        <v>1013</v>
      </c>
      <c r="E1021" s="11">
        <f t="shared" si="16"/>
        <v>98811375.213374242</v>
      </c>
    </row>
    <row r="1022" spans="1:5" x14ac:dyDescent="0.25">
      <c r="A1022" s="2">
        <v>1014</v>
      </c>
      <c r="E1022" s="11">
        <f t="shared" si="16"/>
        <v>98709607.169793889</v>
      </c>
    </row>
    <row r="1023" spans="1:5" x14ac:dyDescent="0.25">
      <c r="A1023" s="2">
        <v>1015</v>
      </c>
      <c r="E1023" s="11">
        <f t="shared" si="16"/>
        <v>98608043.655009687</v>
      </c>
    </row>
    <row r="1024" spans="1:5" x14ac:dyDescent="0.25">
      <c r="A1024" s="2">
        <v>1016</v>
      </c>
      <c r="E1024" s="11">
        <f t="shared" si="16"/>
        <v>98506684.05805406</v>
      </c>
    </row>
    <row r="1025" spans="1:5" x14ac:dyDescent="0.25">
      <c r="A1025" s="2">
        <v>1017</v>
      </c>
      <c r="E1025" s="11">
        <f t="shared" si="16"/>
        <v>98405527.770380959</v>
      </c>
    </row>
    <row r="1026" spans="1:5" x14ac:dyDescent="0.25">
      <c r="A1026" s="2">
        <v>1018</v>
      </c>
      <c r="E1026" s="11">
        <f t="shared" si="16"/>
        <v>98304574.185853481</v>
      </c>
    </row>
    <row r="1027" spans="1:5" x14ac:dyDescent="0.25">
      <c r="A1027" s="2">
        <v>1019</v>
      </c>
      <c r="E1027" s="11">
        <f t="shared" si="16"/>
        <v>98203822.700731784</v>
      </c>
    </row>
    <row r="1028" spans="1:5" x14ac:dyDescent="0.25">
      <c r="A1028" s="2">
        <v>1020</v>
      </c>
      <c r="E1028" s="11">
        <f t="shared" si="16"/>
        <v>98103272.713661551</v>
      </c>
    </row>
    <row r="1029" spans="1:5" x14ac:dyDescent="0.25">
      <c r="A1029" s="2">
        <v>1021</v>
      </c>
      <c r="E1029" s="11">
        <f t="shared" si="16"/>
        <v>98002923.625662401</v>
      </c>
    </row>
    <row r="1030" spans="1:5" x14ac:dyDescent="0.25">
      <c r="A1030" s="2">
        <v>1022</v>
      </c>
      <c r="E1030" s="11">
        <f t="shared" si="16"/>
        <v>97902774.840115651</v>
      </c>
    </row>
    <row r="1031" spans="1:5" x14ac:dyDescent="0.25">
      <c r="A1031" s="2">
        <v>1023</v>
      </c>
      <c r="E1031" s="11">
        <f t="shared" si="16"/>
        <v>97802825.762753189</v>
      </c>
    </row>
    <row r="1032" spans="1:5" x14ac:dyDescent="0.25">
      <c r="A1032" s="2">
        <v>1024</v>
      </c>
      <c r="E1032" s="11">
        <f t="shared" si="16"/>
        <v>97703075.801645711</v>
      </c>
    </row>
    <row r="1033" spans="1:5" x14ac:dyDescent="0.25">
      <c r="A1033" s="2">
        <v>1025</v>
      </c>
      <c r="E1033" s="11">
        <f t="shared" si="16"/>
        <v>97603524.367191598</v>
      </c>
    </row>
    <row r="1034" spans="1:5" x14ac:dyDescent="0.25">
      <c r="A1034" s="2">
        <v>1026</v>
      </c>
      <c r="E1034" s="11">
        <f t="shared" ref="E1034:E1097" si="17">$E$2/($E$3+A1034)^$E$6+(A1034-$G$14)*($E$5-$E$4)/($G$19-$G$14)+$E$4</f>
        <v>97504170.872105166</v>
      </c>
    </row>
    <row r="1035" spans="1:5" x14ac:dyDescent="0.25">
      <c r="A1035" s="2">
        <v>1027</v>
      </c>
      <c r="E1035" s="11">
        <f t="shared" si="17"/>
        <v>97405014.731405169</v>
      </c>
    </row>
    <row r="1036" spans="1:5" x14ac:dyDescent="0.25">
      <c r="A1036" s="2">
        <v>1028</v>
      </c>
      <c r="E1036" s="11">
        <f t="shared" si="17"/>
        <v>97306055.362404168</v>
      </c>
    </row>
    <row r="1037" spans="1:5" x14ac:dyDescent="0.25">
      <c r="A1037" s="2">
        <v>1029</v>
      </c>
      <c r="E1037" s="11">
        <f t="shared" si="17"/>
        <v>97207292.184696719</v>
      </c>
    </row>
    <row r="1038" spans="1:5" x14ac:dyDescent="0.25">
      <c r="A1038" s="2">
        <v>1030</v>
      </c>
      <c r="E1038" s="11">
        <f t="shared" si="17"/>
        <v>97108724.62014854</v>
      </c>
    </row>
    <row r="1039" spans="1:5" x14ac:dyDescent="0.25">
      <c r="A1039" s="2">
        <v>1031</v>
      </c>
      <c r="E1039" s="11">
        <f t="shared" si="17"/>
        <v>97010352.09288533</v>
      </c>
    </row>
    <row r="1040" spans="1:5" x14ac:dyDescent="0.25">
      <c r="A1040" s="2">
        <v>1032</v>
      </c>
      <c r="E1040" s="11">
        <f t="shared" si="17"/>
        <v>96912174.029281929</v>
      </c>
    </row>
    <row r="1041" spans="1:5" x14ac:dyDescent="0.25">
      <c r="A1041" s="2">
        <v>1033</v>
      </c>
      <c r="E1041" s="11">
        <f t="shared" si="17"/>
        <v>96814189.857951149</v>
      </c>
    </row>
    <row r="1042" spans="1:5" x14ac:dyDescent="0.25">
      <c r="A1042" s="2">
        <v>1034</v>
      </c>
      <c r="E1042" s="11">
        <f t="shared" si="17"/>
        <v>96716399.009732991</v>
      </c>
    </row>
    <row r="1043" spans="1:5" x14ac:dyDescent="0.25">
      <c r="A1043" s="2">
        <v>1035</v>
      </c>
      <c r="E1043" s="11">
        <f t="shared" si="17"/>
        <v>96618800.917683899</v>
      </c>
    </row>
    <row r="1044" spans="1:5" x14ac:dyDescent="0.25">
      <c r="A1044" s="2">
        <v>1036</v>
      </c>
      <c r="E1044" s="11">
        <f t="shared" si="17"/>
        <v>96521395.017065942</v>
      </c>
    </row>
    <row r="1045" spans="1:5" x14ac:dyDescent="0.25">
      <c r="A1045" s="2">
        <v>1037</v>
      </c>
      <c r="E1045" s="11">
        <f t="shared" si="17"/>
        <v>96424180.745336264</v>
      </c>
    </row>
    <row r="1046" spans="1:5" x14ac:dyDescent="0.25">
      <c r="A1046" s="2">
        <v>1038</v>
      </c>
      <c r="E1046" s="11">
        <f t="shared" si="17"/>
        <v>96327157.542136088</v>
      </c>
    </row>
    <row r="1047" spans="1:5" x14ac:dyDescent="0.25">
      <c r="A1047" s="2">
        <v>1039</v>
      </c>
      <c r="E1047" s="11">
        <f t="shared" si="17"/>
        <v>96230324.849280536</v>
      </c>
    </row>
    <row r="1048" spans="1:5" x14ac:dyDescent="0.25">
      <c r="A1048" s="2">
        <v>1040</v>
      </c>
      <c r="E1048" s="11">
        <f t="shared" si="17"/>
        <v>96133682.110747784</v>
      </c>
    </row>
    <row r="1049" spans="1:5" x14ac:dyDescent="0.25">
      <c r="A1049" s="2">
        <v>1041</v>
      </c>
      <c r="E1049" s="11">
        <f t="shared" si="17"/>
        <v>96037228.772669122</v>
      </c>
    </row>
    <row r="1050" spans="1:5" x14ac:dyDescent="0.25">
      <c r="A1050" s="2">
        <v>1042</v>
      </c>
      <c r="E1050" s="11">
        <f t="shared" si="17"/>
        <v>95940964.283318147</v>
      </c>
    </row>
    <row r="1051" spans="1:5" x14ac:dyDescent="0.25">
      <c r="A1051" s="2">
        <v>1043</v>
      </c>
      <c r="E1051" s="11">
        <f t="shared" si="17"/>
        <v>95844888.093100414</v>
      </c>
    </row>
    <row r="1052" spans="1:5" x14ac:dyDescent="0.25">
      <c r="A1052" s="2">
        <v>1044</v>
      </c>
      <c r="E1052" s="11">
        <f t="shared" si="17"/>
        <v>95748999.65454343</v>
      </c>
    </row>
    <row r="1053" spans="1:5" x14ac:dyDescent="0.25">
      <c r="A1053" s="2">
        <v>1045</v>
      </c>
      <c r="E1053" s="11">
        <f t="shared" si="17"/>
        <v>95653298.422286361</v>
      </c>
    </row>
    <row r="1054" spans="1:5" x14ac:dyDescent="0.25">
      <c r="A1054" s="2">
        <v>1046</v>
      </c>
      <c r="E1054" s="11">
        <f t="shared" si="17"/>
        <v>95557783.853069797</v>
      </c>
    </row>
    <row r="1055" spans="1:5" x14ac:dyDescent="0.25">
      <c r="A1055" s="2">
        <v>1047</v>
      </c>
      <c r="E1055" s="11">
        <f t="shared" si="17"/>
        <v>95462455.405725703</v>
      </c>
    </row>
    <row r="1056" spans="1:5" x14ac:dyDescent="0.25">
      <c r="A1056" s="2">
        <v>1048</v>
      </c>
      <c r="E1056" s="11">
        <f t="shared" si="17"/>
        <v>95367312.541167557</v>
      </c>
    </row>
    <row r="1057" spans="1:5" x14ac:dyDescent="0.25">
      <c r="A1057" s="2">
        <v>1049</v>
      </c>
      <c r="E1057" s="11">
        <f t="shared" si="17"/>
        <v>95272354.722379923</v>
      </c>
    </row>
    <row r="1058" spans="1:5" x14ac:dyDescent="0.25">
      <c r="A1058" s="2">
        <v>1050</v>
      </c>
      <c r="E1058" s="11">
        <f t="shared" si="17"/>
        <v>95177581.414409161</v>
      </c>
    </row>
    <row r="1059" spans="1:5" x14ac:dyDescent="0.25">
      <c r="A1059" s="2">
        <v>1051</v>
      </c>
      <c r="E1059" s="11">
        <f t="shared" si="17"/>
        <v>95082992.084353223</v>
      </c>
    </row>
    <row r="1060" spans="1:5" x14ac:dyDescent="0.25">
      <c r="A1060" s="2">
        <v>1052</v>
      </c>
      <c r="E1060" s="11">
        <f t="shared" si="17"/>
        <v>94988586.201351643</v>
      </c>
    </row>
    <row r="1061" spans="1:5" x14ac:dyDescent="0.25">
      <c r="A1061" s="2">
        <v>1053</v>
      </c>
      <c r="E1061" s="11">
        <f t="shared" si="17"/>
        <v>94894363.236576229</v>
      </c>
    </row>
    <row r="1062" spans="1:5" x14ac:dyDescent="0.25">
      <c r="A1062" s="2">
        <v>1054</v>
      </c>
      <c r="E1062" s="11">
        <f t="shared" si="17"/>
        <v>94800322.663221076</v>
      </c>
    </row>
    <row r="1063" spans="1:5" x14ac:dyDescent="0.25">
      <c r="A1063" s="2">
        <v>1055</v>
      </c>
      <c r="E1063" s="11">
        <f t="shared" si="17"/>
        <v>94706463.956493124</v>
      </c>
    </row>
    <row r="1064" spans="1:5" x14ac:dyDescent="0.25">
      <c r="A1064" s="2">
        <v>1056</v>
      </c>
      <c r="E1064" s="11">
        <f t="shared" si="17"/>
        <v>94612786.593602344</v>
      </c>
    </row>
    <row r="1065" spans="1:5" x14ac:dyDescent="0.25">
      <c r="A1065" s="2">
        <v>1057</v>
      </c>
      <c r="E1065" s="11">
        <f t="shared" si="17"/>
        <v>94519290.053752467</v>
      </c>
    </row>
    <row r="1066" spans="1:5" x14ac:dyDescent="0.25">
      <c r="A1066" s="2">
        <v>1058</v>
      </c>
      <c r="E1066" s="11">
        <f t="shared" si="17"/>
        <v>94425973.818131447</v>
      </c>
    </row>
    <row r="1067" spans="1:5" x14ac:dyDescent="0.25">
      <c r="A1067" s="2">
        <v>1059</v>
      </c>
      <c r="E1067" s="11">
        <f t="shared" si="17"/>
        <v>94332837.369901791</v>
      </c>
    </row>
    <row r="1068" spans="1:5" x14ac:dyDescent="0.25">
      <c r="A1068" s="2">
        <v>1060</v>
      </c>
      <c r="E1068" s="11">
        <f t="shared" si="17"/>
        <v>94239880.19419165</v>
      </c>
    </row>
    <row r="1069" spans="1:5" x14ac:dyDescent="0.25">
      <c r="A1069" s="2">
        <v>1061</v>
      </c>
      <c r="E1069" s="11">
        <f t="shared" si="17"/>
        <v>94147101.778084964</v>
      </c>
    </row>
    <row r="1070" spans="1:5" x14ac:dyDescent="0.25">
      <c r="A1070" s="2">
        <v>1062</v>
      </c>
      <c r="E1070" s="11">
        <f t="shared" si="17"/>
        <v>94054501.61061272</v>
      </c>
    </row>
    <row r="1071" spans="1:5" x14ac:dyDescent="0.25">
      <c r="A1071" s="2">
        <v>1063</v>
      </c>
      <c r="E1071" s="11">
        <f t="shared" si="17"/>
        <v>93962079.182743415</v>
      </c>
    </row>
    <row r="1072" spans="1:5" x14ac:dyDescent="0.25">
      <c r="A1072" s="2">
        <v>1064</v>
      </c>
      <c r="E1072" s="11">
        <f t="shared" si="17"/>
        <v>93869833.987374127</v>
      </c>
    </row>
    <row r="1073" spans="1:5" x14ac:dyDescent="0.25">
      <c r="A1073" s="2">
        <v>1065</v>
      </c>
      <c r="E1073" s="11">
        <f t="shared" si="17"/>
        <v>93777765.519321263</v>
      </c>
    </row>
    <row r="1074" spans="1:5" x14ac:dyDescent="0.25">
      <c r="A1074" s="2">
        <v>1066</v>
      </c>
      <c r="E1074" s="11">
        <f t="shared" si="17"/>
        <v>93685873.275311351</v>
      </c>
    </row>
    <row r="1075" spans="1:5" x14ac:dyDescent="0.25">
      <c r="A1075" s="2">
        <v>1067</v>
      </c>
      <c r="E1075" s="11">
        <f t="shared" si="17"/>
        <v>93594156.753972471</v>
      </c>
    </row>
    <row r="1076" spans="1:5" x14ac:dyDescent="0.25">
      <c r="A1076" s="2">
        <v>1068</v>
      </c>
      <c r="E1076" s="11">
        <f t="shared" si="17"/>
        <v>93502615.455825016</v>
      </c>
    </row>
    <row r="1077" spans="1:5" x14ac:dyDescent="0.25">
      <c r="A1077" s="2">
        <v>1069</v>
      </c>
      <c r="E1077" s="11">
        <f t="shared" si="17"/>
        <v>93411248.883272678</v>
      </c>
    </row>
    <row r="1078" spans="1:5" x14ac:dyDescent="0.25">
      <c r="A1078" s="2">
        <v>1070</v>
      </c>
      <c r="E1078" s="11">
        <f t="shared" si="17"/>
        <v>93320056.540594131</v>
      </c>
    </row>
    <row r="1079" spans="1:5" x14ac:dyDescent="0.25">
      <c r="A1079" s="2">
        <v>1071</v>
      </c>
      <c r="E1079" s="11">
        <f t="shared" si="17"/>
        <v>93229037.933933482</v>
      </c>
    </row>
    <row r="1080" spans="1:5" x14ac:dyDescent="0.25">
      <c r="A1080" s="2">
        <v>1072</v>
      </c>
      <c r="E1080" s="11">
        <f t="shared" si="17"/>
        <v>93138192.571292073</v>
      </c>
    </row>
    <row r="1081" spans="1:5" x14ac:dyDescent="0.25">
      <c r="A1081" s="2">
        <v>1073</v>
      </c>
      <c r="E1081" s="11">
        <f t="shared" si="17"/>
        <v>93047519.96251981</v>
      </c>
    </row>
    <row r="1082" spans="1:5" x14ac:dyDescent="0.25">
      <c r="A1082" s="2">
        <v>1074</v>
      </c>
      <c r="E1082" s="11">
        <f t="shared" si="17"/>
        <v>92957019.619305894</v>
      </c>
    </row>
    <row r="1083" spans="1:5" x14ac:dyDescent="0.25">
      <c r="A1083" s="2">
        <v>1075</v>
      </c>
      <c r="E1083" s="11">
        <f t="shared" si="17"/>
        <v>92866691.055171028</v>
      </c>
    </row>
    <row r="1084" spans="1:5" x14ac:dyDescent="0.25">
      <c r="A1084" s="2">
        <v>1076</v>
      </c>
      <c r="E1084" s="11">
        <f t="shared" si="17"/>
        <v>92776533.78545849</v>
      </c>
    </row>
    <row r="1085" spans="1:5" x14ac:dyDescent="0.25">
      <c r="A1085" s="2">
        <v>1077</v>
      </c>
      <c r="E1085" s="11">
        <f t="shared" si="17"/>
        <v>92686547.327325195</v>
      </c>
    </row>
    <row r="1086" spans="1:5" x14ac:dyDescent="0.25">
      <c r="A1086" s="2">
        <v>1078</v>
      </c>
      <c r="E1086" s="11">
        <f t="shared" si="17"/>
        <v>92596731.199734077</v>
      </c>
    </row>
    <row r="1087" spans="1:5" x14ac:dyDescent="0.25">
      <c r="A1087" s="2">
        <v>1079</v>
      </c>
      <c r="E1087" s="11">
        <f t="shared" si="17"/>
        <v>92507084.923445061</v>
      </c>
    </row>
    <row r="1088" spans="1:5" x14ac:dyDescent="0.25">
      <c r="A1088" s="2">
        <v>1080</v>
      </c>
      <c r="E1088" s="11">
        <f t="shared" si="17"/>
        <v>92417608.021007136</v>
      </c>
    </row>
    <row r="1089" spans="1:5" x14ac:dyDescent="0.25">
      <c r="A1089" s="2">
        <v>1081</v>
      </c>
      <c r="E1089" s="11">
        <f t="shared" si="17"/>
        <v>92328300.016749606</v>
      </c>
    </row>
    <row r="1090" spans="1:5" x14ac:dyDescent="0.25">
      <c r="A1090" s="2">
        <v>1082</v>
      </c>
      <c r="E1090" s="11">
        <f t="shared" si="17"/>
        <v>92239160.436773896</v>
      </c>
    </row>
    <row r="1091" spans="1:5" x14ac:dyDescent="0.25">
      <c r="A1091" s="2">
        <v>1083</v>
      </c>
      <c r="E1091" s="11">
        <f t="shared" si="17"/>
        <v>92150188.808945701</v>
      </c>
    </row>
    <row r="1092" spans="1:5" x14ac:dyDescent="0.25">
      <c r="A1092" s="2">
        <v>1084</v>
      </c>
      <c r="E1092" s="11">
        <f t="shared" si="17"/>
        <v>92061384.662886381</v>
      </c>
    </row>
    <row r="1093" spans="1:5" x14ac:dyDescent="0.25">
      <c r="A1093" s="2">
        <v>1085</v>
      </c>
      <c r="E1093" s="11">
        <f t="shared" si="17"/>
        <v>91972747.529964983</v>
      </c>
    </row>
    <row r="1094" spans="1:5" x14ac:dyDescent="0.25">
      <c r="A1094" s="2">
        <v>1086</v>
      </c>
      <c r="E1094" s="11">
        <f t="shared" si="17"/>
        <v>91884276.943290383</v>
      </c>
    </row>
    <row r="1095" spans="1:5" x14ac:dyDescent="0.25">
      <c r="A1095" s="2">
        <v>1087</v>
      </c>
      <c r="E1095" s="11">
        <f t="shared" si="17"/>
        <v>91795972.437702745</v>
      </c>
    </row>
    <row r="1096" spans="1:5" x14ac:dyDescent="0.25">
      <c r="A1096" s="2">
        <v>1088</v>
      </c>
      <c r="E1096" s="11">
        <f t="shared" si="17"/>
        <v>91707833.549765944</v>
      </c>
    </row>
    <row r="1097" spans="1:5" x14ac:dyDescent="0.25">
      <c r="A1097" s="2">
        <v>1089</v>
      </c>
      <c r="E1097" s="11">
        <f t="shared" si="17"/>
        <v>91619859.817759424</v>
      </c>
    </row>
    <row r="1098" spans="1:5" x14ac:dyDescent="0.25">
      <c r="A1098" s="2">
        <v>1090</v>
      </c>
      <c r="E1098" s="11">
        <f t="shared" ref="E1098:E1161" si="18">$E$2/($E$3+A1098)^$E$6+(A1098-$G$14)*($E$5-$E$4)/($G$19-$G$14)+$E$4</f>
        <v>91532050.781670317</v>
      </c>
    </row>
    <row r="1099" spans="1:5" x14ac:dyDescent="0.25">
      <c r="A1099" s="2">
        <v>1091</v>
      </c>
      <c r="E1099" s="11">
        <f t="shared" si="18"/>
        <v>91444405.983185604</v>
      </c>
    </row>
    <row r="1100" spans="1:5" x14ac:dyDescent="0.25">
      <c r="A1100" s="2">
        <v>1092</v>
      </c>
      <c r="E1100" s="11">
        <f t="shared" si="18"/>
        <v>91356924.96568425</v>
      </c>
    </row>
    <row r="1101" spans="1:5" x14ac:dyDescent="0.25">
      <c r="A1101" s="2">
        <v>1093</v>
      </c>
      <c r="E1101" s="11">
        <f t="shared" si="18"/>
        <v>91269607.274229422</v>
      </c>
    </row>
    <row r="1102" spans="1:5" x14ac:dyDescent="0.25">
      <c r="A1102" s="2">
        <v>1094</v>
      </c>
      <c r="E1102" s="11">
        <f t="shared" si="18"/>
        <v>91182452.455560878</v>
      </c>
    </row>
    <row r="1103" spans="1:5" x14ac:dyDescent="0.25">
      <c r="A1103" s="2">
        <v>1095</v>
      </c>
      <c r="E1103" s="11">
        <f t="shared" si="18"/>
        <v>91095460.058086932</v>
      </c>
    </row>
    <row r="1104" spans="1:5" x14ac:dyDescent="0.25">
      <c r="A1104" s="2">
        <v>1096</v>
      </c>
      <c r="E1104" s="11">
        <f t="shared" si="18"/>
        <v>91008629.631877214</v>
      </c>
    </row>
    <row r="1105" spans="1:5" x14ac:dyDescent="0.25">
      <c r="A1105" s="2">
        <v>1097</v>
      </c>
      <c r="E1105" s="11">
        <f t="shared" si="18"/>
        <v>90921960.728654876</v>
      </c>
    </row>
    <row r="1106" spans="1:5" x14ac:dyDescent="0.25">
      <c r="A1106" s="2">
        <v>1098</v>
      </c>
      <c r="E1106" s="11">
        <f t="shared" si="18"/>
        <v>90835452.90178892</v>
      </c>
    </row>
    <row r="1107" spans="1:5" x14ac:dyDescent="0.25">
      <c r="A1107" s="2">
        <v>1099</v>
      </c>
      <c r="E1107" s="11">
        <f t="shared" si="18"/>
        <v>90749105.706286952</v>
      </c>
    </row>
    <row r="1108" spans="1:5" x14ac:dyDescent="0.25">
      <c r="A1108" s="2">
        <v>1100</v>
      </c>
      <c r="E1108" s="11">
        <f t="shared" si="18"/>
        <v>90662918.698787093</v>
      </c>
    </row>
    <row r="1109" spans="1:5" x14ac:dyDescent="0.25">
      <c r="A1109" s="2">
        <v>1101</v>
      </c>
      <c r="E1109" s="11">
        <f t="shared" si="18"/>
        <v>90576891.437551409</v>
      </c>
    </row>
    <row r="1110" spans="1:5" x14ac:dyDescent="0.25">
      <c r="A1110" s="2">
        <v>1102</v>
      </c>
      <c r="E1110" s="11">
        <f t="shared" si="18"/>
        <v>90491023.482457906</v>
      </c>
    </row>
    <row r="1111" spans="1:5" x14ac:dyDescent="0.25">
      <c r="A1111" s="2">
        <v>1103</v>
      </c>
      <c r="E1111" s="11">
        <f t="shared" si="18"/>
        <v>90405314.394993171</v>
      </c>
    </row>
    <row r="1112" spans="1:5" x14ac:dyDescent="0.25">
      <c r="A1112" s="2">
        <v>1104</v>
      </c>
      <c r="E1112" s="11">
        <f t="shared" si="18"/>
        <v>90319763.738245323</v>
      </c>
    </row>
    <row r="1113" spans="1:5" x14ac:dyDescent="0.25">
      <c r="A1113" s="2">
        <v>1105</v>
      </c>
      <c r="E1113" s="11">
        <f t="shared" si="18"/>
        <v>90234371.076896444</v>
      </c>
    </row>
    <row r="1114" spans="1:5" x14ac:dyDescent="0.25">
      <c r="A1114" s="2">
        <v>1106</v>
      </c>
      <c r="E1114" s="11">
        <f t="shared" si="18"/>
        <v>90149135.977215603</v>
      </c>
    </row>
    <row r="1115" spans="1:5" x14ac:dyDescent="0.25">
      <c r="A1115" s="2">
        <v>1107</v>
      </c>
      <c r="E1115" s="11">
        <f t="shared" si="18"/>
        <v>90064058.007051528</v>
      </c>
    </row>
    <row r="1116" spans="1:5" x14ac:dyDescent="0.25">
      <c r="A1116" s="2">
        <v>1108</v>
      </c>
      <c r="E1116" s="11">
        <f t="shared" si="18"/>
        <v>89979136.735825285</v>
      </c>
    </row>
    <row r="1117" spans="1:5" x14ac:dyDescent="0.25">
      <c r="A1117" s="2">
        <v>1109</v>
      </c>
      <c r="E1117" s="11">
        <f t="shared" si="18"/>
        <v>89894371.734523371</v>
      </c>
    </row>
    <row r="1118" spans="1:5" x14ac:dyDescent="0.25">
      <c r="A1118" s="2">
        <v>1110</v>
      </c>
      <c r="E1118" s="11">
        <f t="shared" si="18"/>
        <v>89809762.575690657</v>
      </c>
    </row>
    <row r="1119" spans="1:5" x14ac:dyDescent="0.25">
      <c r="A1119" s="2">
        <v>1111</v>
      </c>
      <c r="E1119" s="11">
        <f t="shared" si="18"/>
        <v>89725308.833423138</v>
      </c>
    </row>
    <row r="1120" spans="1:5" x14ac:dyDescent="0.25">
      <c r="A1120" s="2">
        <v>1112</v>
      </c>
      <c r="E1120" s="11">
        <f t="shared" si="18"/>
        <v>89641010.083360851</v>
      </c>
    </row>
    <row r="1121" spans="1:5" x14ac:dyDescent="0.25">
      <c r="A1121" s="2">
        <v>1113</v>
      </c>
      <c r="E1121" s="11">
        <f t="shared" si="18"/>
        <v>89556865.902681321</v>
      </c>
    </row>
    <row r="1122" spans="1:5" x14ac:dyDescent="0.25">
      <c r="A1122" s="2">
        <v>1114</v>
      </c>
      <c r="E1122" s="11">
        <f t="shared" si="18"/>
        <v>89472875.870092273</v>
      </c>
    </row>
    <row r="1123" spans="1:5" x14ac:dyDescent="0.25">
      <c r="A1123" s="2">
        <v>1115</v>
      </c>
      <c r="E1123" s="11">
        <f t="shared" si="18"/>
        <v>89389039.565824717</v>
      </c>
    </row>
    <row r="1124" spans="1:5" x14ac:dyDescent="0.25">
      <c r="A1124" s="2">
        <v>1116</v>
      </c>
      <c r="E1124" s="11">
        <f t="shared" si="18"/>
        <v>89305356.571626335</v>
      </c>
    </row>
    <row r="1125" spans="1:5" x14ac:dyDescent="0.25">
      <c r="A1125" s="2">
        <v>1117</v>
      </c>
      <c r="E1125" s="11">
        <f t="shared" si="18"/>
        <v>89221826.470754474</v>
      </c>
    </row>
    <row r="1126" spans="1:5" x14ac:dyDescent="0.25">
      <c r="A1126" s="2">
        <v>1118</v>
      </c>
      <c r="E1126" s="11">
        <f t="shared" si="18"/>
        <v>89138448.847969353</v>
      </c>
    </row>
    <row r="1127" spans="1:5" x14ac:dyDescent="0.25">
      <c r="A1127" s="2">
        <v>1119</v>
      </c>
      <c r="E1127" s="11">
        <f t="shared" si="18"/>
        <v>89055223.289527297</v>
      </c>
    </row>
    <row r="1128" spans="1:5" x14ac:dyDescent="0.25">
      <c r="A1128" s="2">
        <v>1120</v>
      </c>
      <c r="E1128" s="11">
        <f t="shared" si="18"/>
        <v>88972149.383174151</v>
      </c>
    </row>
    <row r="1129" spans="1:5" x14ac:dyDescent="0.25">
      <c r="A1129" s="2">
        <v>1121</v>
      </c>
      <c r="E1129" s="11">
        <f t="shared" si="18"/>
        <v>88889226.718138546</v>
      </c>
    </row>
    <row r="1130" spans="1:5" x14ac:dyDescent="0.25">
      <c r="A1130" s="2">
        <v>1122</v>
      </c>
      <c r="E1130" s="11">
        <f t="shared" si="18"/>
        <v>88806454.88512519</v>
      </c>
    </row>
    <row r="1131" spans="1:5" x14ac:dyDescent="0.25">
      <c r="A1131" s="2">
        <v>1123</v>
      </c>
      <c r="E1131" s="11">
        <f t="shared" si="18"/>
        <v>88723833.476308361</v>
      </c>
    </row>
    <row r="1132" spans="1:5" x14ac:dyDescent="0.25">
      <c r="A1132" s="2">
        <v>1124</v>
      </c>
      <c r="E1132" s="11">
        <f t="shared" si="18"/>
        <v>88641362.085325301</v>
      </c>
    </row>
    <row r="1133" spans="1:5" x14ac:dyDescent="0.25">
      <c r="A1133" s="2">
        <v>1125</v>
      </c>
      <c r="E1133" s="11">
        <f t="shared" si="18"/>
        <v>88559040.307269424</v>
      </c>
    </row>
    <row r="1134" spans="1:5" x14ac:dyDescent="0.25">
      <c r="A1134" s="2">
        <v>1126</v>
      </c>
      <c r="E1134" s="11">
        <f t="shared" si="18"/>
        <v>88476867.738684118</v>
      </c>
    </row>
    <row r="1135" spans="1:5" x14ac:dyDescent="0.25">
      <c r="A1135" s="2">
        <v>1127</v>
      </c>
      <c r="E1135" s="11">
        <f t="shared" si="18"/>
        <v>88394843.977556616</v>
      </c>
    </row>
    <row r="1136" spans="1:5" x14ac:dyDescent="0.25">
      <c r="A1136" s="2">
        <v>1128</v>
      </c>
      <c r="E1136" s="11">
        <f t="shared" si="18"/>
        <v>88312968.623310491</v>
      </c>
    </row>
    <row r="1137" spans="1:5" x14ac:dyDescent="0.25">
      <c r="A1137" s="2">
        <v>1129</v>
      </c>
      <c r="E1137" s="11">
        <f t="shared" si="18"/>
        <v>88231241.276800454</v>
      </c>
    </row>
    <row r="1138" spans="1:5" x14ac:dyDescent="0.25">
      <c r="A1138" s="2">
        <v>1130</v>
      </c>
      <c r="E1138" s="11">
        <f t="shared" si="18"/>
        <v>88149661.540304989</v>
      </c>
    </row>
    <row r="1139" spans="1:5" x14ac:dyDescent="0.25">
      <c r="A1139" s="2">
        <v>1131</v>
      </c>
      <c r="E1139" s="11">
        <f t="shared" si="18"/>
        <v>88068229.017521009</v>
      </c>
    </row>
    <row r="1140" spans="1:5" x14ac:dyDescent="0.25">
      <c r="A1140" s="2">
        <v>1132</v>
      </c>
      <c r="E1140" s="11">
        <f t="shared" si="18"/>
        <v>87986943.313556641</v>
      </c>
    </row>
    <row r="1141" spans="1:5" x14ac:dyDescent="0.25">
      <c r="A1141" s="2">
        <v>1133</v>
      </c>
      <c r="E1141" s="11">
        <f t="shared" si="18"/>
        <v>87905804.034925371</v>
      </c>
    </row>
    <row r="1142" spans="1:5" x14ac:dyDescent="0.25">
      <c r="A1142" s="2">
        <v>1134</v>
      </c>
      <c r="E1142" s="11">
        <f t="shared" si="18"/>
        <v>87824810.789539948</v>
      </c>
    </row>
    <row r="1143" spans="1:5" x14ac:dyDescent="0.25">
      <c r="A1143" s="2">
        <v>1135</v>
      </c>
      <c r="E1143" s="11">
        <f t="shared" si="18"/>
        <v>87743963.186705887</v>
      </c>
    </row>
    <row r="1144" spans="1:5" x14ac:dyDescent="0.25">
      <c r="A1144" s="2">
        <v>1136</v>
      </c>
      <c r="E1144" s="11">
        <f t="shared" si="18"/>
        <v>87663260.837115631</v>
      </c>
    </row>
    <row r="1145" spans="1:5" x14ac:dyDescent="0.25">
      <c r="A1145" s="2">
        <v>1137</v>
      </c>
      <c r="E1145" s="11">
        <f t="shared" si="18"/>
        <v>87582703.352842093</v>
      </c>
    </row>
    <row r="1146" spans="1:5" x14ac:dyDescent="0.25">
      <c r="A1146" s="2">
        <v>1138</v>
      </c>
      <c r="E1146" s="11">
        <f t="shared" si="18"/>
        <v>87502290.347332776</v>
      </c>
    </row>
    <row r="1147" spans="1:5" x14ac:dyDescent="0.25">
      <c r="A1147" s="2">
        <v>1139</v>
      </c>
      <c r="E1147" s="11">
        <f t="shared" si="18"/>
        <v>87422021.435403541</v>
      </c>
    </row>
    <row r="1148" spans="1:5" x14ac:dyDescent="0.25">
      <c r="A1148" s="2">
        <v>1140</v>
      </c>
      <c r="E1148" s="11">
        <f t="shared" si="18"/>
        <v>87341896.233232632</v>
      </c>
    </row>
    <row r="1149" spans="1:5" x14ac:dyDescent="0.25">
      <c r="A1149" s="2">
        <v>1141</v>
      </c>
      <c r="E1149" s="11">
        <f t="shared" si="18"/>
        <v>87261914.358354896</v>
      </c>
    </row>
    <row r="1150" spans="1:5" x14ac:dyDescent="0.25">
      <c r="A1150" s="2">
        <v>1142</v>
      </c>
      <c r="E1150" s="11">
        <f t="shared" si="18"/>
        <v>87182075.429655507</v>
      </c>
    </row>
    <row r="1151" spans="1:5" x14ac:dyDescent="0.25">
      <c r="A1151" s="2">
        <v>1143</v>
      </c>
      <c r="E1151" s="11">
        <f t="shared" si="18"/>
        <v>87102379.067364171</v>
      </c>
    </row>
    <row r="1152" spans="1:5" x14ac:dyDescent="0.25">
      <c r="A1152" s="2">
        <v>1144</v>
      </c>
      <c r="E1152" s="11">
        <f t="shared" si="18"/>
        <v>87022824.893048987</v>
      </c>
    </row>
    <row r="1153" spans="1:5" x14ac:dyDescent="0.25">
      <c r="A1153" s="2">
        <v>1145</v>
      </c>
      <c r="E1153" s="11">
        <f t="shared" si="18"/>
        <v>86943412.529611006</v>
      </c>
    </row>
    <row r="1154" spans="1:5" x14ac:dyDescent="0.25">
      <c r="A1154" s="2">
        <v>1146</v>
      </c>
      <c r="E1154" s="11">
        <f t="shared" si="18"/>
        <v>86864141.601278052</v>
      </c>
    </row>
    <row r="1155" spans="1:5" x14ac:dyDescent="0.25">
      <c r="A1155" s="2">
        <v>1147</v>
      </c>
      <c r="E1155" s="11">
        <f t="shared" si="18"/>
        <v>86785011.733598977</v>
      </c>
    </row>
    <row r="1156" spans="1:5" x14ac:dyDescent="0.25">
      <c r="A1156" s="2">
        <v>1148</v>
      </c>
      <c r="E1156" s="11">
        <f t="shared" si="18"/>
        <v>86706022.553438038</v>
      </c>
    </row>
    <row r="1157" spans="1:5" x14ac:dyDescent="0.25">
      <c r="A1157" s="2">
        <v>1149</v>
      </c>
      <c r="E1157" s="11">
        <f t="shared" si="18"/>
        <v>86627173.688968614</v>
      </c>
    </row>
    <row r="1158" spans="1:5" x14ac:dyDescent="0.25">
      <c r="A1158" s="2">
        <v>1150</v>
      </c>
      <c r="E1158" s="11">
        <f t="shared" si="18"/>
        <v>86548464.769668326</v>
      </c>
    </row>
    <row r="1159" spans="1:5" x14ac:dyDescent="0.25">
      <c r="A1159" s="2">
        <v>1151</v>
      </c>
      <c r="E1159" s="11">
        <f t="shared" si="18"/>
        <v>86469895.426312476</v>
      </c>
    </row>
    <row r="1160" spans="1:5" x14ac:dyDescent="0.25">
      <c r="A1160" s="2">
        <v>1152</v>
      </c>
      <c r="E1160" s="11">
        <f t="shared" si="18"/>
        <v>86391465.290969163</v>
      </c>
    </row>
    <row r="1161" spans="1:5" x14ac:dyDescent="0.25">
      <c r="A1161" s="2">
        <v>1153</v>
      </c>
      <c r="E1161" s="11">
        <f t="shared" si="18"/>
        <v>86313173.996993124</v>
      </c>
    </row>
    <row r="1162" spans="1:5" x14ac:dyDescent="0.25">
      <c r="A1162" s="2">
        <v>1154</v>
      </c>
      <c r="E1162" s="11">
        <f t="shared" ref="E1162:E1225" si="19">$E$2/($E$3+A1162)^$E$6+(A1162-$G$14)*($E$5-$E$4)/($G$19-$G$14)+$E$4</f>
        <v>86235021.179019943</v>
      </c>
    </row>
    <row r="1163" spans="1:5" x14ac:dyDescent="0.25">
      <c r="A1163" s="2">
        <v>1155</v>
      </c>
      <c r="E1163" s="11">
        <f t="shared" si="19"/>
        <v>86157006.472961292</v>
      </c>
    </row>
    <row r="1164" spans="1:5" x14ac:dyDescent="0.25">
      <c r="A1164" s="2">
        <v>1156</v>
      </c>
      <c r="E1164" s="11">
        <f t="shared" si="19"/>
        <v>86079129.515998647</v>
      </c>
    </row>
    <row r="1165" spans="1:5" x14ac:dyDescent="0.25">
      <c r="A1165" s="2">
        <v>1157</v>
      </c>
      <c r="E1165" s="11">
        <f t="shared" si="19"/>
        <v>86001389.946578085</v>
      </c>
    </row>
    <row r="1166" spans="1:5" x14ac:dyDescent="0.25">
      <c r="A1166" s="2">
        <v>1158</v>
      </c>
      <c r="E1166" s="11">
        <f t="shared" si="19"/>
        <v>85923787.404404581</v>
      </c>
    </row>
    <row r="1167" spans="1:5" x14ac:dyDescent="0.25">
      <c r="A1167" s="2">
        <v>1159</v>
      </c>
      <c r="E1167" s="11">
        <f t="shared" si="19"/>
        <v>85846321.530436903</v>
      </c>
    </row>
    <row r="1168" spans="1:5" x14ac:dyDescent="0.25">
      <c r="A1168" s="2">
        <v>1160</v>
      </c>
      <c r="E1168" s="11">
        <f t="shared" si="19"/>
        <v>85768991.966881737</v>
      </c>
    </row>
    <row r="1169" spans="1:5" x14ac:dyDescent="0.25">
      <c r="A1169" s="2">
        <v>1161</v>
      </c>
      <c r="E1169" s="11">
        <f t="shared" si="19"/>
        <v>85691798.357188791</v>
      </c>
    </row>
    <row r="1170" spans="1:5" x14ac:dyDescent="0.25">
      <c r="A1170" s="2">
        <v>1162</v>
      </c>
      <c r="E1170" s="11">
        <f t="shared" si="19"/>
        <v>85614740.346044764</v>
      </c>
    </row>
    <row r="1171" spans="1:5" x14ac:dyDescent="0.25">
      <c r="A1171" s="2">
        <v>1163</v>
      </c>
      <c r="E1171" s="11">
        <f t="shared" si="19"/>
        <v>85537817.579368681</v>
      </c>
    </row>
    <row r="1172" spans="1:5" x14ac:dyDescent="0.25">
      <c r="A1172" s="2">
        <v>1164</v>
      </c>
      <c r="E1172" s="11">
        <f t="shared" si="19"/>
        <v>85461029.70430617</v>
      </c>
    </row>
    <row r="1173" spans="1:5" x14ac:dyDescent="0.25">
      <c r="A1173" s="2">
        <v>1165</v>
      </c>
      <c r="E1173" s="11">
        <f t="shared" si="19"/>
        <v>85384376.369224101</v>
      </c>
    </row>
    <row r="1174" spans="1:5" x14ac:dyDescent="0.25">
      <c r="A1174" s="2">
        <v>1166</v>
      </c>
      <c r="E1174" s="11">
        <f t="shared" si="19"/>
        <v>85307857.223705694</v>
      </c>
    </row>
    <row r="1175" spans="1:5" x14ac:dyDescent="0.25">
      <c r="A1175" s="2">
        <v>1167</v>
      </c>
      <c r="E1175" s="11">
        <f t="shared" si="19"/>
        <v>85231471.918544933</v>
      </c>
    </row>
    <row r="1176" spans="1:5" x14ac:dyDescent="0.25">
      <c r="A1176" s="2">
        <v>1168</v>
      </c>
      <c r="E1176" s="11">
        <f t="shared" si="19"/>
        <v>85155220.105741322</v>
      </c>
    </row>
    <row r="1177" spans="1:5" x14ac:dyDescent="0.25">
      <c r="A1177" s="2">
        <v>1169</v>
      </c>
      <c r="E1177" s="11">
        <f t="shared" si="19"/>
        <v>85079101.438495263</v>
      </c>
    </row>
    <row r="1178" spans="1:5" x14ac:dyDescent="0.25">
      <c r="A1178" s="2">
        <v>1170</v>
      </c>
      <c r="E1178" s="11">
        <f t="shared" si="19"/>
        <v>85003115.571202099</v>
      </c>
    </row>
    <row r="1179" spans="1:5" x14ac:dyDescent="0.25">
      <c r="A1179" s="2">
        <v>1171</v>
      </c>
      <c r="E1179" s="11">
        <f t="shared" si="19"/>
        <v>84927262.159447536</v>
      </c>
    </row>
    <row r="1180" spans="1:5" x14ac:dyDescent="0.25">
      <c r="A1180" s="2">
        <v>1172</v>
      </c>
      <c r="E1180" s="11">
        <f t="shared" si="19"/>
        <v>84851540.860002443</v>
      </c>
    </row>
    <row r="1181" spans="1:5" x14ac:dyDescent="0.25">
      <c r="A1181" s="2">
        <v>1173</v>
      </c>
      <c r="E1181" s="11">
        <f t="shared" si="19"/>
        <v>84775951.330817342</v>
      </c>
    </row>
    <row r="1182" spans="1:5" x14ac:dyDescent="0.25">
      <c r="A1182" s="2">
        <v>1174</v>
      </c>
      <c r="E1182" s="11">
        <f t="shared" si="19"/>
        <v>84700493.231018215</v>
      </c>
    </row>
    <row r="1183" spans="1:5" x14ac:dyDescent="0.25">
      <c r="A1183" s="2">
        <v>1175</v>
      </c>
      <c r="E1183" s="11">
        <f t="shared" si="19"/>
        <v>84625166.220900655</v>
      </c>
    </row>
    <row r="1184" spans="1:5" x14ac:dyDescent="0.25">
      <c r="A1184" s="2">
        <v>1176</v>
      </c>
      <c r="E1184" s="11">
        <f t="shared" si="19"/>
        <v>84549969.961925089</v>
      </c>
    </row>
    <row r="1185" spans="1:5" x14ac:dyDescent="0.25">
      <c r="A1185" s="2">
        <v>1177</v>
      </c>
      <c r="E1185" s="11">
        <f t="shared" si="19"/>
        <v>84474904.116712198</v>
      </c>
    </row>
    <row r="1186" spans="1:5" x14ac:dyDescent="0.25">
      <c r="A1186" s="2">
        <v>1178</v>
      </c>
      <c r="E1186" s="11">
        <f t="shared" si="19"/>
        <v>84399968.349037468</v>
      </c>
    </row>
    <row r="1187" spans="1:5" x14ac:dyDescent="0.25">
      <c r="A1187" s="2">
        <v>1179</v>
      </c>
      <c r="E1187" s="11">
        <f t="shared" si="19"/>
        <v>84325162.323826402</v>
      </c>
    </row>
    <row r="1188" spans="1:5" x14ac:dyDescent="0.25">
      <c r="A1188" s="2">
        <v>1180</v>
      </c>
      <c r="E1188" s="11">
        <f t="shared" si="19"/>
        <v>84250485.707149908</v>
      </c>
    </row>
    <row r="1189" spans="1:5" x14ac:dyDescent="0.25">
      <c r="A1189" s="2">
        <v>1181</v>
      </c>
      <c r="E1189" s="11">
        <f t="shared" si="19"/>
        <v>84175938.166218817</v>
      </c>
    </row>
    <row r="1190" spans="1:5" x14ac:dyDescent="0.25">
      <c r="A1190" s="2">
        <v>1182</v>
      </c>
      <c r="E1190" s="11">
        <f t="shared" si="19"/>
        <v>84101519.369379759</v>
      </c>
    </row>
    <row r="1191" spans="1:5" x14ac:dyDescent="0.25">
      <c r="A1191" s="2">
        <v>1183</v>
      </c>
      <c r="E1191" s="11">
        <f t="shared" si="19"/>
        <v>84027228.986109853</v>
      </c>
    </row>
    <row r="1192" spans="1:5" x14ac:dyDescent="0.25">
      <c r="A1192" s="2">
        <v>1184</v>
      </c>
      <c r="E1192" s="11">
        <f t="shared" si="19"/>
        <v>83953066.687011957</v>
      </c>
    </row>
    <row r="1193" spans="1:5" x14ac:dyDescent="0.25">
      <c r="A1193" s="2">
        <v>1185</v>
      </c>
      <c r="E1193" s="11">
        <f t="shared" si="19"/>
        <v>83879032.143809944</v>
      </c>
    </row>
    <row r="1194" spans="1:5" x14ac:dyDescent="0.25">
      <c r="A1194" s="2">
        <v>1186</v>
      </c>
      <c r="E1194" s="11">
        <f t="shared" si="19"/>
        <v>83805125.029344052</v>
      </c>
    </row>
    <row r="1195" spans="1:5" x14ac:dyDescent="0.25">
      <c r="A1195" s="2">
        <v>1187</v>
      </c>
      <c r="E1195" s="11">
        <f t="shared" si="19"/>
        <v>83731345.01756607</v>
      </c>
    </row>
    <row r="1196" spans="1:5" x14ac:dyDescent="0.25">
      <c r="A1196" s="2">
        <v>1188</v>
      </c>
      <c r="E1196" s="11">
        <f t="shared" si="19"/>
        <v>83657691.783534721</v>
      </c>
    </row>
    <row r="1197" spans="1:5" x14ac:dyDescent="0.25">
      <c r="A1197" s="2">
        <v>1189</v>
      </c>
      <c r="E1197" s="11">
        <f t="shared" si="19"/>
        <v>83584165.003410593</v>
      </c>
    </row>
    <row r="1198" spans="1:5" x14ac:dyDescent="0.25">
      <c r="A1198" s="2">
        <v>1190</v>
      </c>
      <c r="E1198" s="11">
        <f t="shared" si="19"/>
        <v>83510764.354452163</v>
      </c>
    </row>
    <row r="1199" spans="1:5" x14ac:dyDescent="0.25">
      <c r="A1199" s="2">
        <v>1191</v>
      </c>
      <c r="E1199" s="11">
        <f t="shared" si="19"/>
        <v>83437489.515010431</v>
      </c>
    </row>
    <row r="1200" spans="1:5" x14ac:dyDescent="0.25">
      <c r="A1200" s="2">
        <v>1192</v>
      </c>
      <c r="E1200" s="11">
        <f t="shared" si="19"/>
        <v>83364340.164524958</v>
      </c>
    </row>
    <row r="1201" spans="1:5" x14ac:dyDescent="0.25">
      <c r="A1201" s="2">
        <v>1193</v>
      </c>
      <c r="E1201" s="11">
        <f t="shared" si="19"/>
        <v>83291315.98351869</v>
      </c>
    </row>
    <row r="1202" spans="1:5" x14ac:dyDescent="0.25">
      <c r="A1202" s="2">
        <v>1194</v>
      </c>
      <c r="E1202" s="11">
        <f t="shared" si="19"/>
        <v>83218416.653594017</v>
      </c>
    </row>
    <row r="1203" spans="1:5" x14ac:dyDescent="0.25">
      <c r="A1203" s="2">
        <v>1195</v>
      </c>
      <c r="E1203" s="11">
        <f t="shared" si="19"/>
        <v>83145641.857427627</v>
      </c>
    </row>
    <row r="1204" spans="1:5" x14ac:dyDescent="0.25">
      <c r="A1204" s="2">
        <v>1196</v>
      </c>
      <c r="E1204" s="11">
        <f t="shared" si="19"/>
        <v>83072991.278766409</v>
      </c>
    </row>
    <row r="1205" spans="1:5" x14ac:dyDescent="0.25">
      <c r="A1205" s="2">
        <v>1197</v>
      </c>
      <c r="E1205" s="11">
        <f t="shared" si="19"/>
        <v>83000464.602422595</v>
      </c>
    </row>
    <row r="1206" spans="1:5" x14ac:dyDescent="0.25">
      <c r="A1206" s="2">
        <v>1198</v>
      </c>
      <c r="E1206" s="11">
        <f t="shared" si="19"/>
        <v>82928061.514269918</v>
      </c>
    </row>
    <row r="1207" spans="1:5" x14ac:dyDescent="0.25">
      <c r="A1207" s="2">
        <v>1199</v>
      </c>
      <c r="E1207" s="11">
        <f t="shared" si="19"/>
        <v>82855781.701238275</v>
      </c>
    </row>
    <row r="1208" spans="1:5" x14ac:dyDescent="0.25">
      <c r="A1208" s="2">
        <v>1200</v>
      </c>
      <c r="E1208" s="11">
        <f t="shared" si="19"/>
        <v>82783624.851310015</v>
      </c>
    </row>
    <row r="1209" spans="1:5" x14ac:dyDescent="0.25">
      <c r="A1209" s="2">
        <v>1201</v>
      </c>
      <c r="E1209" s="11">
        <f t="shared" si="19"/>
        <v>82711590.653515264</v>
      </c>
    </row>
    <row r="1210" spans="1:5" x14ac:dyDescent="0.25">
      <c r="A1210" s="2">
        <v>1202</v>
      </c>
      <c r="E1210" s="11">
        <f t="shared" si="19"/>
        <v>82639678.797927618</v>
      </c>
    </row>
    <row r="1211" spans="1:5" x14ac:dyDescent="0.25">
      <c r="A1211" s="2">
        <v>1203</v>
      </c>
      <c r="E1211" s="11">
        <f t="shared" si="19"/>
        <v>82567888.975659534</v>
      </c>
    </row>
    <row r="1212" spans="1:5" x14ac:dyDescent="0.25">
      <c r="A1212" s="2">
        <v>1204</v>
      </c>
      <c r="E1212" s="11">
        <f t="shared" si="19"/>
        <v>82496220.878858432</v>
      </c>
    </row>
    <row r="1213" spans="1:5" x14ac:dyDescent="0.25">
      <c r="A1213" s="2">
        <v>1205</v>
      </c>
      <c r="E1213" s="11">
        <f t="shared" si="19"/>
        <v>82424674.200701982</v>
      </c>
    </row>
    <row r="1214" spans="1:5" x14ac:dyDescent="0.25">
      <c r="A1214" s="2">
        <v>1206</v>
      </c>
      <c r="E1214" s="11">
        <f t="shared" si="19"/>
        <v>82353248.635393858</v>
      </c>
    </row>
    <row r="1215" spans="1:5" x14ac:dyDescent="0.25">
      <c r="A1215" s="2">
        <v>1207</v>
      </c>
      <c r="E1215" s="11">
        <f t="shared" si="19"/>
        <v>82281943.878159642</v>
      </c>
    </row>
    <row r="1216" spans="1:5" x14ac:dyDescent="0.25">
      <c r="A1216" s="2">
        <v>1208</v>
      </c>
      <c r="E1216" s="11">
        <f t="shared" si="19"/>
        <v>82210759.62524271</v>
      </c>
    </row>
    <row r="1217" spans="1:5" x14ac:dyDescent="0.25">
      <c r="A1217" s="2">
        <v>1209</v>
      </c>
      <c r="E1217" s="11">
        <f t="shared" si="19"/>
        <v>82139695.573899418</v>
      </c>
    </row>
    <row r="1218" spans="1:5" x14ac:dyDescent="0.25">
      <c r="A1218" s="2">
        <v>1210</v>
      </c>
      <c r="E1218" s="11">
        <f t="shared" si="19"/>
        <v>82068751.422395498</v>
      </c>
    </row>
    <row r="1219" spans="1:5" x14ac:dyDescent="0.25">
      <c r="A1219" s="2">
        <v>1211</v>
      </c>
      <c r="E1219" s="11">
        <f t="shared" si="19"/>
        <v>81997926.870001361</v>
      </c>
    </row>
    <row r="1220" spans="1:5" x14ac:dyDescent="0.25">
      <c r="A1220" s="2">
        <v>1212</v>
      </c>
      <c r="E1220" s="11">
        <f t="shared" si="19"/>
        <v>81927221.616988599</v>
      </c>
    </row>
    <row r="1221" spans="1:5" x14ac:dyDescent="0.25">
      <c r="A1221" s="2">
        <v>1213</v>
      </c>
      <c r="E1221" s="11">
        <f t="shared" si="19"/>
        <v>81856635.364624903</v>
      </c>
    </row>
    <row r="1222" spans="1:5" x14ac:dyDescent="0.25">
      <c r="A1222" s="2">
        <v>1214</v>
      </c>
      <c r="E1222" s="11">
        <f t="shared" si="19"/>
        <v>81786167.815170854</v>
      </c>
    </row>
    <row r="1223" spans="1:5" x14ac:dyDescent="0.25">
      <c r="A1223" s="2">
        <v>1215</v>
      </c>
      <c r="E1223" s="11">
        <f t="shared" si="19"/>
        <v>81715818.671875149</v>
      </c>
    </row>
    <row r="1224" spans="1:5" x14ac:dyDescent="0.25">
      <c r="A1224" s="2">
        <v>1216</v>
      </c>
      <c r="E1224" s="11">
        <f t="shared" si="19"/>
        <v>81645587.638971061</v>
      </c>
    </row>
    <row r="1225" spans="1:5" x14ac:dyDescent="0.25">
      <c r="A1225" s="2">
        <v>1217</v>
      </c>
      <c r="E1225" s="11">
        <f t="shared" si="19"/>
        <v>81575474.421671689</v>
      </c>
    </row>
    <row r="1226" spans="1:5" x14ac:dyDescent="0.25">
      <c r="A1226" s="2">
        <v>1218</v>
      </c>
      <c r="E1226" s="11">
        <f t="shared" ref="E1226:E1289" si="20">$E$2/($E$3+A1226)^$E$6+(A1226-$G$14)*($E$5-$E$4)/($G$19-$G$14)+$E$4</f>
        <v>81505478.726166755</v>
      </c>
    </row>
    <row r="1227" spans="1:5" x14ac:dyDescent="0.25">
      <c r="A1227" s="2">
        <v>1219</v>
      </c>
      <c r="E1227" s="11">
        <f t="shared" si="20"/>
        <v>81435600.259617776</v>
      </c>
    </row>
    <row r="1228" spans="1:5" x14ac:dyDescent="0.25">
      <c r="A1228" s="2">
        <v>1220</v>
      </c>
      <c r="E1228" s="11">
        <f t="shared" si="20"/>
        <v>81365838.730154544</v>
      </c>
    </row>
    <row r="1229" spans="1:5" x14ac:dyDescent="0.25">
      <c r="A1229" s="2">
        <v>1221</v>
      </c>
      <c r="E1229" s="11">
        <f t="shared" si="20"/>
        <v>81296193.846870989</v>
      </c>
    </row>
    <row r="1230" spans="1:5" x14ac:dyDescent="0.25">
      <c r="A1230" s="2">
        <v>1222</v>
      </c>
      <c r="E1230" s="11">
        <f t="shared" si="20"/>
        <v>81226665.319821298</v>
      </c>
    </row>
    <row r="1231" spans="1:5" x14ac:dyDescent="0.25">
      <c r="A1231" s="2">
        <v>1223</v>
      </c>
      <c r="E1231" s="11">
        <f t="shared" si="20"/>
        <v>81157252.86001575</v>
      </c>
    </row>
    <row r="1232" spans="1:5" x14ac:dyDescent="0.25">
      <c r="A1232" s="2">
        <v>1224</v>
      </c>
      <c r="E1232" s="11">
        <f t="shared" si="20"/>
        <v>81087956.179417044</v>
      </c>
    </row>
    <row r="1233" spans="1:5" x14ac:dyDescent="0.25">
      <c r="A1233" s="2">
        <v>1225</v>
      </c>
      <c r="E1233" s="11">
        <f t="shared" si="20"/>
        <v>81018774.99093616</v>
      </c>
    </row>
    <row r="1234" spans="1:5" x14ac:dyDescent="0.25">
      <c r="A1234" s="2">
        <v>1226</v>
      </c>
      <c r="E1234" s="11">
        <f t="shared" si="20"/>
        <v>80949709.008428767</v>
      </c>
    </row>
    <row r="1235" spans="1:5" x14ac:dyDescent="0.25">
      <c r="A1235" s="2">
        <v>1227</v>
      </c>
      <c r="E1235" s="11">
        <f t="shared" si="20"/>
        <v>80880757.946691051</v>
      </c>
    </row>
    <row r="1236" spans="1:5" x14ac:dyDescent="0.25">
      <c r="A1236" s="2">
        <v>1228</v>
      </c>
      <c r="E1236" s="11">
        <f t="shared" si="20"/>
        <v>80811921.521455929</v>
      </c>
    </row>
    <row r="1237" spans="1:5" x14ac:dyDescent="0.25">
      <c r="A1237" s="2">
        <v>1229</v>
      </c>
      <c r="E1237" s="11">
        <f t="shared" si="20"/>
        <v>80743199.449389338</v>
      </c>
    </row>
    <row r="1238" spans="1:5" x14ac:dyDescent="0.25">
      <c r="A1238" s="2">
        <v>1230</v>
      </c>
      <c r="E1238" s="11">
        <f t="shared" si="20"/>
        <v>80674591.448086441</v>
      </c>
    </row>
    <row r="1239" spans="1:5" x14ac:dyDescent="0.25">
      <c r="A1239" s="2">
        <v>1231</v>
      </c>
      <c r="E1239" s="11">
        <f t="shared" si="20"/>
        <v>80606097.236067578</v>
      </c>
    </row>
    <row r="1240" spans="1:5" x14ac:dyDescent="0.25">
      <c r="A1240" s="2">
        <v>1232</v>
      </c>
      <c r="E1240" s="11">
        <f t="shared" si="20"/>
        <v>80537716.532774583</v>
      </c>
    </row>
    <row r="1241" spans="1:5" x14ac:dyDescent="0.25">
      <c r="A1241" s="2">
        <v>1233</v>
      </c>
      <c r="E1241" s="11">
        <f t="shared" si="20"/>
        <v>80469449.05856733</v>
      </c>
    </row>
    <row r="1242" spans="1:5" x14ac:dyDescent="0.25">
      <c r="A1242" s="2">
        <v>1234</v>
      </c>
      <c r="E1242" s="11">
        <f t="shared" si="20"/>
        <v>80401294.534719706</v>
      </c>
    </row>
    <row r="1243" spans="1:5" x14ac:dyDescent="0.25">
      <c r="A1243" s="2">
        <v>1235</v>
      </c>
      <c r="E1243" s="11">
        <f t="shared" si="20"/>
        <v>80333252.683415681</v>
      </c>
    </row>
    <row r="1244" spans="1:5" x14ac:dyDescent="0.25">
      <c r="A1244" s="2">
        <v>1236</v>
      </c>
      <c r="E1244" s="11">
        <f t="shared" si="20"/>
        <v>80265323.227746174</v>
      </c>
    </row>
    <row r="1245" spans="1:5" x14ac:dyDescent="0.25">
      <c r="A1245" s="2">
        <v>1237</v>
      </c>
      <c r="E1245" s="11">
        <f t="shared" si="20"/>
        <v>80197505.891704902</v>
      </c>
    </row>
    <row r="1246" spans="1:5" x14ac:dyDescent="0.25">
      <c r="A1246" s="2">
        <v>1238</v>
      </c>
      <c r="E1246" s="11">
        <f t="shared" si="20"/>
        <v>80129800.400184885</v>
      </c>
    </row>
    <row r="1247" spans="1:5" x14ac:dyDescent="0.25">
      <c r="A1247" s="2">
        <v>1239</v>
      </c>
      <c r="E1247" s="11">
        <f t="shared" si="20"/>
        <v>80062206.47897476</v>
      </c>
    </row>
    <row r="1248" spans="1:5" x14ac:dyDescent="0.25">
      <c r="A1248" s="2">
        <v>1240</v>
      </c>
      <c r="E1248" s="11">
        <f t="shared" si="20"/>
        <v>79994723.854755178</v>
      </c>
    </row>
    <row r="1249" spans="1:5" x14ac:dyDescent="0.25">
      <c r="A1249" s="2">
        <v>1241</v>
      </c>
      <c r="E1249" s="11">
        <f t="shared" si="20"/>
        <v>79927352.25509505</v>
      </c>
    </row>
    <row r="1250" spans="1:5" x14ac:dyDescent="0.25">
      <c r="A1250" s="2">
        <v>1242</v>
      </c>
      <c r="E1250" s="11">
        <f t="shared" si="20"/>
        <v>79860091.408448279</v>
      </c>
    </row>
    <row r="1251" spans="1:5" x14ac:dyDescent="0.25">
      <c r="A1251" s="2">
        <v>1243</v>
      </c>
      <c r="E1251" s="11">
        <f t="shared" si="20"/>
        <v>79792941.044149786</v>
      </c>
    </row>
    <row r="1252" spans="1:5" x14ac:dyDescent="0.25">
      <c r="A1252" s="2">
        <v>1244</v>
      </c>
      <c r="E1252" s="11">
        <f t="shared" si="20"/>
        <v>79725900.892412379</v>
      </c>
    </row>
    <row r="1253" spans="1:5" x14ac:dyDescent="0.25">
      <c r="A1253" s="2">
        <v>1245</v>
      </c>
      <c r="E1253" s="11">
        <f t="shared" si="20"/>
        <v>79658970.684322596</v>
      </c>
    </row>
    <row r="1254" spans="1:5" x14ac:dyDescent="0.25">
      <c r="A1254" s="2">
        <v>1246</v>
      </c>
      <c r="E1254" s="11">
        <f t="shared" si="20"/>
        <v>79592150.151837766</v>
      </c>
    </row>
    <row r="1255" spans="1:5" x14ac:dyDescent="0.25">
      <c r="A1255" s="2">
        <v>1247</v>
      </c>
      <c r="E1255" s="11">
        <f t="shared" si="20"/>
        <v>79525439.027782351</v>
      </c>
    </row>
    <row r="1256" spans="1:5" x14ac:dyDescent="0.25">
      <c r="A1256" s="2">
        <v>1248</v>
      </c>
      <c r="E1256" s="11">
        <f t="shared" si="20"/>
        <v>79458837.045844182</v>
      </c>
    </row>
    <row r="1257" spans="1:5" x14ac:dyDescent="0.25">
      <c r="A1257" s="2">
        <v>1249</v>
      </c>
      <c r="E1257" s="11">
        <f t="shared" si="20"/>
        <v>79392343.940571263</v>
      </c>
    </row>
    <row r="1258" spans="1:5" x14ac:dyDescent="0.25">
      <c r="A1258" s="2">
        <v>1250</v>
      </c>
      <c r="E1258" s="11">
        <f t="shared" si="20"/>
        <v>79325959.447368264</v>
      </c>
    </row>
    <row r="1259" spans="1:5" x14ac:dyDescent="0.25">
      <c r="A1259" s="2">
        <v>1251</v>
      </c>
      <c r="E1259" s="11">
        <f t="shared" si="20"/>
        <v>79259683.302492827</v>
      </c>
    </row>
    <row r="1260" spans="1:5" x14ac:dyDescent="0.25">
      <c r="A1260" s="2">
        <v>1252</v>
      </c>
      <c r="E1260" s="11">
        <f t="shared" si="20"/>
        <v>79193515.243052587</v>
      </c>
    </row>
    <row r="1261" spans="1:5" x14ac:dyDescent="0.25">
      <c r="A1261" s="2">
        <v>1253</v>
      </c>
      <c r="E1261" s="11">
        <f t="shared" si="20"/>
        <v>79127455.007001504</v>
      </c>
    </row>
    <row r="1262" spans="1:5" x14ac:dyDescent="0.25">
      <c r="A1262" s="2">
        <v>1254</v>
      </c>
      <c r="E1262" s="11">
        <f t="shared" si="20"/>
        <v>79061502.333136216</v>
      </c>
    </row>
    <row r="1263" spans="1:5" x14ac:dyDescent="0.25">
      <c r="A1263" s="2">
        <v>1255</v>
      </c>
      <c r="E1263" s="11">
        <f t="shared" si="20"/>
        <v>78995656.961093202</v>
      </c>
    </row>
    <row r="1264" spans="1:5" x14ac:dyDescent="0.25">
      <c r="A1264" s="2">
        <v>1256</v>
      </c>
      <c r="E1264" s="11">
        <f t="shared" si="20"/>
        <v>78929918.631345093</v>
      </c>
    </row>
    <row r="1265" spans="1:5" x14ac:dyDescent="0.25">
      <c r="A1265" s="2">
        <v>1257</v>
      </c>
      <c r="E1265" s="11">
        <f t="shared" si="20"/>
        <v>78864287.085197315</v>
      </c>
    </row>
    <row r="1266" spans="1:5" x14ac:dyDescent="0.25">
      <c r="A1266" s="2">
        <v>1258</v>
      </c>
      <c r="E1266" s="11">
        <f t="shared" si="20"/>
        <v>78798762.06478481</v>
      </c>
    </row>
    <row r="1267" spans="1:5" x14ac:dyDescent="0.25">
      <c r="A1267" s="2">
        <v>1259</v>
      </c>
      <c r="E1267" s="11">
        <f t="shared" si="20"/>
        <v>78733343.313068658</v>
      </c>
    </row>
    <row r="1268" spans="1:5" x14ac:dyDescent="0.25">
      <c r="A1268" s="2">
        <v>1260</v>
      </c>
      <c r="E1268" s="11">
        <f t="shared" si="20"/>
        <v>78668030.573833212</v>
      </c>
    </row>
    <row r="1269" spans="1:5" x14ac:dyDescent="0.25">
      <c r="A1269" s="2">
        <v>1261</v>
      </c>
      <c r="E1269" s="11">
        <f t="shared" si="20"/>
        <v>78602823.591682076</v>
      </c>
    </row>
    <row r="1270" spans="1:5" x14ac:dyDescent="0.25">
      <c r="A1270" s="2">
        <v>1262</v>
      </c>
      <c r="E1270" s="11">
        <f t="shared" si="20"/>
        <v>78537722.112035215</v>
      </c>
    </row>
    <row r="1271" spans="1:5" x14ac:dyDescent="0.25">
      <c r="A1271" s="2">
        <v>1263</v>
      </c>
      <c r="E1271" s="11">
        <f t="shared" si="20"/>
        <v>78472725.881126001</v>
      </c>
    </row>
    <row r="1272" spans="1:5" x14ac:dyDescent="0.25">
      <c r="A1272" s="2">
        <v>1264</v>
      </c>
      <c r="E1272" s="11">
        <f t="shared" si="20"/>
        <v>78407834.64599745</v>
      </c>
    </row>
    <row r="1273" spans="1:5" x14ac:dyDescent="0.25">
      <c r="A1273" s="2">
        <v>1265</v>
      </c>
      <c r="E1273" s="11">
        <f t="shared" si="20"/>
        <v>78343048.154499367</v>
      </c>
    </row>
    <row r="1274" spans="1:5" x14ac:dyDescent="0.25">
      <c r="A1274" s="2">
        <v>1266</v>
      </c>
      <c r="E1274" s="11">
        <f t="shared" si="20"/>
        <v>78278366.155284896</v>
      </c>
    </row>
    <row r="1275" spans="1:5" x14ac:dyDescent="0.25">
      <c r="A1275" s="2">
        <v>1267</v>
      </c>
      <c r="E1275" s="11">
        <f t="shared" si="20"/>
        <v>78213788.397807479</v>
      </c>
    </row>
    <row r="1276" spans="1:5" x14ac:dyDescent="0.25">
      <c r="A1276" s="2">
        <v>1268</v>
      </c>
      <c r="E1276" s="11">
        <f t="shared" si="20"/>
        <v>78149314.632317692</v>
      </c>
    </row>
    <row r="1277" spans="1:5" x14ac:dyDescent="0.25">
      <c r="A1277" s="2">
        <v>1269</v>
      </c>
      <c r="E1277" s="11">
        <f t="shared" si="20"/>
        <v>78084944.609860107</v>
      </c>
    </row>
    <row r="1278" spans="1:5" x14ac:dyDescent="0.25">
      <c r="A1278" s="2">
        <v>1270</v>
      </c>
      <c r="E1278" s="11">
        <f t="shared" si="20"/>
        <v>78020678.082269892</v>
      </c>
    </row>
    <row r="1279" spans="1:5" x14ac:dyDescent="0.25">
      <c r="A1279" s="2">
        <v>1271</v>
      </c>
      <c r="E1279" s="11">
        <f t="shared" si="20"/>
        <v>77956514.802169919</v>
      </c>
    </row>
    <row r="1280" spans="1:5" x14ac:dyDescent="0.25">
      <c r="A1280" s="2">
        <v>1272</v>
      </c>
      <c r="E1280" s="11">
        <f t="shared" si="20"/>
        <v>77892454.522967711</v>
      </c>
    </row>
    <row r="1281" spans="1:5" x14ac:dyDescent="0.25">
      <c r="A1281" s="2">
        <v>1273</v>
      </c>
      <c r="E1281" s="11">
        <f t="shared" si="20"/>
        <v>77828496.998852119</v>
      </c>
    </row>
    <row r="1282" spans="1:5" x14ac:dyDescent="0.25">
      <c r="A1282" s="2">
        <v>1274</v>
      </c>
      <c r="E1282" s="11">
        <f t="shared" si="20"/>
        <v>77764641.984790444</v>
      </c>
    </row>
    <row r="1283" spans="1:5" x14ac:dyDescent="0.25">
      <c r="A1283" s="2">
        <v>1275</v>
      </c>
      <c r="E1283" s="11">
        <f t="shared" si="20"/>
        <v>77700889.236525267</v>
      </c>
    </row>
    <row r="1284" spans="1:5" x14ac:dyDescent="0.25">
      <c r="A1284" s="2">
        <v>1276</v>
      </c>
      <c r="E1284" s="11">
        <f t="shared" si="20"/>
        <v>77637238.510571212</v>
      </c>
    </row>
    <row r="1285" spans="1:5" x14ac:dyDescent="0.25">
      <c r="A1285" s="2">
        <v>1277</v>
      </c>
      <c r="E1285" s="11">
        <f t="shared" si="20"/>
        <v>77573689.564212307</v>
      </c>
    </row>
    <row r="1286" spans="1:5" x14ac:dyDescent="0.25">
      <c r="A1286" s="2">
        <v>1278</v>
      </c>
      <c r="E1286" s="11">
        <f t="shared" si="20"/>
        <v>77510242.155498683</v>
      </c>
    </row>
    <row r="1287" spans="1:5" x14ac:dyDescent="0.25">
      <c r="A1287" s="2">
        <v>1279</v>
      </c>
      <c r="E1287" s="11">
        <f t="shared" si="20"/>
        <v>77446896.043243587</v>
      </c>
    </row>
    <row r="1288" spans="1:5" x14ac:dyDescent="0.25">
      <c r="A1288" s="2">
        <v>1280</v>
      </c>
      <c r="E1288" s="11">
        <f t="shared" si="20"/>
        <v>77383650.987020358</v>
      </c>
    </row>
    <row r="1289" spans="1:5" x14ac:dyDescent="0.25">
      <c r="A1289" s="2">
        <v>1281</v>
      </c>
      <c r="E1289" s="11">
        <f t="shared" si="20"/>
        <v>77320506.7471596</v>
      </c>
    </row>
    <row r="1290" spans="1:5" x14ac:dyDescent="0.25">
      <c r="A1290" s="2">
        <v>1282</v>
      </c>
      <c r="E1290" s="11">
        <f t="shared" ref="E1290:E1353" si="21">$E$2/($E$3+A1290)^$E$6+(A1290-$G$14)*($E$5-$E$4)/($G$19-$G$14)+$E$4</f>
        <v>77257463.084746033</v>
      </c>
    </row>
    <row r="1291" spans="1:5" x14ac:dyDescent="0.25">
      <c r="A1291" s="2">
        <v>1283</v>
      </c>
      <c r="E1291" s="11">
        <f t="shared" si="21"/>
        <v>77194519.761615664</v>
      </c>
    </row>
    <row r="1292" spans="1:5" x14ac:dyDescent="0.25">
      <c r="A1292" s="2">
        <v>1284</v>
      </c>
      <c r="E1292" s="11">
        <f t="shared" si="21"/>
        <v>77131676.540352806</v>
      </c>
    </row>
    <row r="1293" spans="1:5" x14ac:dyDescent="0.25">
      <c r="A1293" s="2">
        <v>1285</v>
      </c>
      <c r="E1293" s="11">
        <f t="shared" si="21"/>
        <v>77068933.184286937</v>
      </c>
    </row>
    <row r="1294" spans="1:5" x14ac:dyDescent="0.25">
      <c r="A1294" s="2">
        <v>1286</v>
      </c>
      <c r="E1294" s="11">
        <f t="shared" si="21"/>
        <v>77006289.45749031</v>
      </c>
    </row>
    <row r="1295" spans="1:5" x14ac:dyDescent="0.25">
      <c r="A1295" s="2">
        <v>1287</v>
      </c>
      <c r="E1295" s="11">
        <f t="shared" si="21"/>
        <v>76943745.124774456</v>
      </c>
    </row>
    <row r="1296" spans="1:5" x14ac:dyDescent="0.25">
      <c r="A1296" s="2">
        <v>1288</v>
      </c>
      <c r="E1296" s="11">
        <f t="shared" si="21"/>
        <v>76881299.951687619</v>
      </c>
    </row>
    <row r="1297" spans="1:5" x14ac:dyDescent="0.25">
      <c r="A1297" s="2">
        <v>1289</v>
      </c>
      <c r="E1297" s="11">
        <f t="shared" si="21"/>
        <v>76818953.704512</v>
      </c>
    </row>
    <row r="1298" spans="1:5" x14ac:dyDescent="0.25">
      <c r="A1298" s="2">
        <v>1290</v>
      </c>
      <c r="E1298" s="11">
        <f t="shared" si="21"/>
        <v>76756706.150260344</v>
      </c>
    </row>
    <row r="1299" spans="1:5" x14ac:dyDescent="0.25">
      <c r="A1299" s="2">
        <v>1291</v>
      </c>
      <c r="E1299" s="11">
        <f t="shared" si="21"/>
        <v>76694557.056673855</v>
      </c>
    </row>
    <row r="1300" spans="1:5" x14ac:dyDescent="0.25">
      <c r="A1300" s="2">
        <v>1292</v>
      </c>
      <c r="E1300" s="11">
        <f t="shared" si="21"/>
        <v>76632506.192218781</v>
      </c>
    </row>
    <row r="1301" spans="1:5" x14ac:dyDescent="0.25">
      <c r="A1301" s="2">
        <v>1293</v>
      </c>
      <c r="E1301" s="11">
        <f t="shared" si="21"/>
        <v>76570553.326083824</v>
      </c>
    </row>
    <row r="1302" spans="1:5" x14ac:dyDescent="0.25">
      <c r="A1302" s="2">
        <v>1294</v>
      </c>
      <c r="E1302" s="11">
        <f t="shared" si="21"/>
        <v>76508698.228177235</v>
      </c>
    </row>
    <row r="1303" spans="1:5" x14ac:dyDescent="0.25">
      <c r="A1303" s="2">
        <v>1295</v>
      </c>
      <c r="E1303" s="11">
        <f t="shared" si="21"/>
        <v>76446940.669124156</v>
      </c>
    </row>
    <row r="1304" spans="1:5" x14ac:dyDescent="0.25">
      <c r="A1304" s="2">
        <v>1296</v>
      </c>
      <c r="E1304" s="11">
        <f t="shared" si="21"/>
        <v>76385280.420263752</v>
      </c>
    </row>
    <row r="1305" spans="1:5" x14ac:dyDescent="0.25">
      <c r="A1305" s="2">
        <v>1297</v>
      </c>
      <c r="E1305" s="11">
        <f t="shared" si="21"/>
        <v>76323717.253646359</v>
      </c>
    </row>
    <row r="1306" spans="1:5" x14ac:dyDescent="0.25">
      <c r="A1306" s="2">
        <v>1298</v>
      </c>
      <c r="E1306" s="11">
        <f t="shared" si="21"/>
        <v>76262250.942030847</v>
      </c>
    </row>
    <row r="1307" spans="1:5" x14ac:dyDescent="0.25">
      <c r="A1307" s="2">
        <v>1299</v>
      </c>
      <c r="E1307" s="11">
        <f t="shared" si="21"/>
        <v>76200881.258881986</v>
      </c>
    </row>
    <row r="1308" spans="1:5" x14ac:dyDescent="0.25">
      <c r="A1308" s="2">
        <v>1300</v>
      </c>
      <c r="E1308" s="11">
        <f t="shared" si="21"/>
        <v>76139607.978367344</v>
      </c>
    </row>
    <row r="1309" spans="1:5" x14ac:dyDescent="0.25">
      <c r="A1309" s="2">
        <v>1301</v>
      </c>
      <c r="E1309" s="11">
        <f t="shared" si="21"/>
        <v>76078430.875354975</v>
      </c>
    </row>
    <row r="1310" spans="1:5" x14ac:dyDescent="0.25">
      <c r="A1310" s="2">
        <v>1302</v>
      </c>
      <c r="E1310" s="11">
        <f t="shared" si="21"/>
        <v>76017349.725410536</v>
      </c>
    </row>
    <row r="1311" spans="1:5" x14ac:dyDescent="0.25">
      <c r="A1311" s="2">
        <v>1303</v>
      </c>
      <c r="E1311" s="11">
        <f t="shared" si="21"/>
        <v>75956364.304794371</v>
      </c>
    </row>
    <row r="1312" spans="1:5" x14ac:dyDescent="0.25">
      <c r="A1312" s="2">
        <v>1304</v>
      </c>
      <c r="E1312" s="11">
        <f t="shared" si="21"/>
        <v>75895474.390459344</v>
      </c>
    </row>
    <row r="1313" spans="1:5" x14ac:dyDescent="0.25">
      <c r="A1313" s="2">
        <v>1305</v>
      </c>
      <c r="E1313" s="11">
        <f t="shared" si="21"/>
        <v>75834679.760047704</v>
      </c>
    </row>
    <row r="1314" spans="1:5" x14ac:dyDescent="0.25">
      <c r="A1314" s="2">
        <v>1306</v>
      </c>
      <c r="E1314" s="11">
        <f t="shared" si="21"/>
        <v>75773980.191888571</v>
      </c>
    </row>
    <row r="1315" spans="1:5" x14ac:dyDescent="0.25">
      <c r="A1315" s="2">
        <v>1307</v>
      </c>
      <c r="E1315" s="11">
        <f t="shared" si="21"/>
        <v>75713375.464995608</v>
      </c>
    </row>
    <row r="1316" spans="1:5" x14ac:dyDescent="0.25">
      <c r="A1316" s="2">
        <v>1308</v>
      </c>
      <c r="E1316" s="11">
        <f t="shared" si="21"/>
        <v>75652865.359063655</v>
      </c>
    </row>
    <row r="1317" spans="1:5" x14ac:dyDescent="0.25">
      <c r="A1317" s="2">
        <v>1309</v>
      </c>
      <c r="E1317" s="11">
        <f t="shared" si="21"/>
        <v>75592449.654467016</v>
      </c>
    </row>
    <row r="1318" spans="1:5" x14ac:dyDescent="0.25">
      <c r="A1318" s="2">
        <v>1310</v>
      </c>
      <c r="E1318" s="11">
        <f t="shared" si="21"/>
        <v>75532128.132256016</v>
      </c>
    </row>
    <row r="1319" spans="1:5" x14ac:dyDescent="0.25">
      <c r="A1319" s="2">
        <v>1311</v>
      </c>
      <c r="E1319" s="11">
        <f t="shared" si="21"/>
        <v>75471900.574155122</v>
      </c>
    </row>
    <row r="1320" spans="1:5" x14ac:dyDescent="0.25">
      <c r="A1320" s="2">
        <v>1312</v>
      </c>
      <c r="E1320" s="11">
        <f t="shared" si="21"/>
        <v>75411766.762559786</v>
      </c>
    </row>
    <row r="1321" spans="1:5" x14ac:dyDescent="0.25">
      <c r="A1321" s="2">
        <v>1313</v>
      </c>
      <c r="E1321" s="11">
        <f t="shared" si="21"/>
        <v>75351726.480534062</v>
      </c>
    </row>
    <row r="1322" spans="1:5" x14ac:dyDescent="0.25">
      <c r="A1322" s="2">
        <v>1314</v>
      </c>
      <c r="E1322" s="11">
        <f t="shared" si="21"/>
        <v>75291779.511808395</v>
      </c>
    </row>
    <row r="1323" spans="1:5" x14ac:dyDescent="0.25">
      <c r="A1323" s="2">
        <v>1315</v>
      </c>
      <c r="E1323" s="11">
        <f t="shared" si="21"/>
        <v>75231925.640776545</v>
      </c>
    </row>
    <row r="1324" spans="1:5" x14ac:dyDescent="0.25">
      <c r="A1324" s="2">
        <v>1316</v>
      </c>
      <c r="E1324" s="11">
        <f t="shared" si="21"/>
        <v>75172164.652493343</v>
      </c>
    </row>
    <row r="1325" spans="1:5" x14ac:dyDescent="0.25">
      <c r="A1325" s="2">
        <v>1317</v>
      </c>
      <c r="E1325" s="11">
        <f t="shared" si="21"/>
        <v>75112496.332672045</v>
      </c>
    </row>
    <row r="1326" spans="1:5" x14ac:dyDescent="0.25">
      <c r="A1326" s="2">
        <v>1318</v>
      </c>
      <c r="E1326" s="11">
        <f t="shared" si="21"/>
        <v>75052920.46768181</v>
      </c>
    </row>
    <row r="1327" spans="1:5" x14ac:dyDescent="0.25">
      <c r="A1327" s="2">
        <v>1319</v>
      </c>
      <c r="E1327" s="11">
        <f t="shared" si="21"/>
        <v>74993436.844545603</v>
      </c>
    </row>
    <row r="1328" spans="1:5" x14ac:dyDescent="0.25">
      <c r="A1328" s="2">
        <v>1320</v>
      </c>
      <c r="E1328" s="11">
        <f t="shared" si="21"/>
        <v>74934045.250937</v>
      </c>
    </row>
    <row r="1329" spans="1:5" x14ac:dyDescent="0.25">
      <c r="A1329" s="2">
        <v>1321</v>
      </c>
      <c r="E1329" s="11">
        <f t="shared" si="21"/>
        <v>74874745.475178182</v>
      </c>
    </row>
    <row r="1330" spans="1:5" x14ac:dyDescent="0.25">
      <c r="A1330" s="2">
        <v>1322</v>
      </c>
      <c r="E1330" s="11">
        <f t="shared" si="21"/>
        <v>74815537.3062374</v>
      </c>
    </row>
    <row r="1331" spans="1:5" x14ac:dyDescent="0.25">
      <c r="A1331" s="2">
        <v>1323</v>
      </c>
      <c r="E1331" s="11">
        <f t="shared" si="21"/>
        <v>74756420.533726409</v>
      </c>
    </row>
    <row r="1332" spans="1:5" x14ac:dyDescent="0.25">
      <c r="A1332" s="2">
        <v>1324</v>
      </c>
      <c r="E1332" s="11">
        <f t="shared" si="21"/>
        <v>74697394.947898164</v>
      </c>
    </row>
    <row r="1333" spans="1:5" x14ac:dyDescent="0.25">
      <c r="A1333" s="2">
        <v>1325</v>
      </c>
      <c r="E1333" s="11">
        <f t="shared" si="21"/>
        <v>74638460.339644328</v>
      </c>
    </row>
    <row r="1334" spans="1:5" x14ac:dyDescent="0.25">
      <c r="A1334" s="2">
        <v>1326</v>
      </c>
      <c r="E1334" s="11">
        <f t="shared" si="21"/>
        <v>74579616.500492752</v>
      </c>
    </row>
    <row r="1335" spans="1:5" x14ac:dyDescent="0.25">
      <c r="A1335" s="2">
        <v>1327</v>
      </c>
      <c r="E1335" s="11">
        <f t="shared" si="21"/>
        <v>74520863.222605109</v>
      </c>
    </row>
    <row r="1336" spans="1:5" x14ac:dyDescent="0.25">
      <c r="A1336" s="2">
        <v>1328</v>
      </c>
      <c r="E1336" s="11">
        <f t="shared" si="21"/>
        <v>74462200.298774719</v>
      </c>
    </row>
    <row r="1337" spans="1:5" x14ac:dyDescent="0.25">
      <c r="A1337" s="2">
        <v>1329</v>
      </c>
      <c r="E1337" s="11">
        <f t="shared" si="21"/>
        <v>74403627.522423789</v>
      </c>
    </row>
    <row r="1338" spans="1:5" x14ac:dyDescent="0.25">
      <c r="A1338" s="2">
        <v>1330</v>
      </c>
      <c r="E1338" s="11">
        <f t="shared" si="21"/>
        <v>74345144.687601194</v>
      </c>
    </row>
    <row r="1339" spans="1:5" x14ac:dyDescent="0.25">
      <c r="A1339" s="2">
        <v>1331</v>
      </c>
      <c r="E1339" s="11">
        <f t="shared" si="21"/>
        <v>74286751.588980302</v>
      </c>
    </row>
    <row r="1340" spans="1:5" x14ac:dyDescent="0.25">
      <c r="A1340" s="2">
        <v>1332</v>
      </c>
      <c r="E1340" s="11">
        <f t="shared" si="21"/>
        <v>74228448.021856144</v>
      </c>
    </row>
    <row r="1341" spans="1:5" x14ac:dyDescent="0.25">
      <c r="A1341" s="2">
        <v>1333</v>
      </c>
      <c r="E1341" s="11">
        <f t="shared" si="21"/>
        <v>74170233.782143816</v>
      </c>
    </row>
    <row r="1342" spans="1:5" x14ac:dyDescent="0.25">
      <c r="A1342" s="2">
        <v>1334</v>
      </c>
      <c r="E1342" s="11">
        <f t="shared" si="21"/>
        <v>74112108.666375205</v>
      </c>
    </row>
    <row r="1343" spans="1:5" x14ac:dyDescent="0.25">
      <c r="A1343" s="2">
        <v>1335</v>
      </c>
      <c r="E1343" s="11">
        <f t="shared" si="21"/>
        <v>74054072.471697465</v>
      </c>
    </row>
    <row r="1344" spans="1:5" x14ac:dyDescent="0.25">
      <c r="A1344" s="2">
        <v>1336</v>
      </c>
      <c r="E1344" s="11">
        <f t="shared" si="21"/>
        <v>73996124.995870262</v>
      </c>
    </row>
    <row r="1345" spans="1:5" x14ac:dyDescent="0.25">
      <c r="A1345" s="2">
        <v>1337</v>
      </c>
      <c r="E1345" s="11">
        <f t="shared" si="21"/>
        <v>73938266.037263513</v>
      </c>
    </row>
    <row r="1346" spans="1:5" x14ac:dyDescent="0.25">
      <c r="A1346" s="2">
        <v>1338</v>
      </c>
      <c r="E1346" s="11">
        <f t="shared" si="21"/>
        <v>73880495.394855395</v>
      </c>
    </row>
    <row r="1347" spans="1:5" x14ac:dyDescent="0.25">
      <c r="A1347" s="2">
        <v>1339</v>
      </c>
      <c r="E1347" s="11">
        <f t="shared" si="21"/>
        <v>73822812.868229628</v>
      </c>
    </row>
    <row r="1348" spans="1:5" x14ac:dyDescent="0.25">
      <c r="A1348" s="2">
        <v>1340</v>
      </c>
      <c r="E1348" s="11">
        <f t="shared" si="21"/>
        <v>73765218.257573441</v>
      </c>
    </row>
    <row r="1349" spans="1:5" x14ac:dyDescent="0.25">
      <c r="A1349" s="2">
        <v>1341</v>
      </c>
      <c r="E1349" s="11">
        <f t="shared" si="21"/>
        <v>73707711.363675341</v>
      </c>
    </row>
    <row r="1350" spans="1:5" x14ac:dyDescent="0.25">
      <c r="A1350" s="2">
        <v>1342</v>
      </c>
      <c r="E1350" s="11">
        <f t="shared" si="21"/>
        <v>73650291.987922713</v>
      </c>
    </row>
    <row r="1351" spans="1:5" x14ac:dyDescent="0.25">
      <c r="A1351" s="2">
        <v>1343</v>
      </c>
      <c r="E1351" s="11">
        <f t="shared" si="21"/>
        <v>73592959.932299748</v>
      </c>
    </row>
    <row r="1352" spans="1:5" x14ac:dyDescent="0.25">
      <c r="A1352" s="2">
        <v>1344</v>
      </c>
      <c r="E1352" s="11">
        <f t="shared" si="21"/>
        <v>73535714.999385029</v>
      </c>
    </row>
    <row r="1353" spans="1:5" x14ac:dyDescent="0.25">
      <c r="A1353" s="2">
        <v>1345</v>
      </c>
      <c r="E1353" s="11">
        <f t="shared" si="21"/>
        <v>73478556.992349342</v>
      </c>
    </row>
    <row r="1354" spans="1:5" x14ac:dyDescent="0.25">
      <c r="A1354" s="2">
        <v>1346</v>
      </c>
      <c r="E1354" s="11">
        <f t="shared" ref="E1354:E1417" si="22">$E$2/($E$3+A1354)^$E$6+(A1354-$G$14)*($E$5-$E$4)/($G$19-$G$14)+$E$4</f>
        <v>73421485.714953721</v>
      </c>
    </row>
    <row r="1355" spans="1:5" x14ac:dyDescent="0.25">
      <c r="A1355" s="2">
        <v>1347</v>
      </c>
      <c r="E1355" s="11">
        <f t="shared" si="22"/>
        <v>73364500.971546799</v>
      </c>
    </row>
    <row r="1356" spans="1:5" x14ac:dyDescent="0.25">
      <c r="A1356" s="2">
        <v>1348</v>
      </c>
      <c r="E1356" s="11">
        <f t="shared" si="22"/>
        <v>73307602.567063048</v>
      </c>
    </row>
    <row r="1357" spans="1:5" x14ac:dyDescent="0.25">
      <c r="A1357" s="2">
        <v>1349</v>
      </c>
      <c r="E1357" s="11">
        <f t="shared" si="22"/>
        <v>73250790.307020158</v>
      </c>
    </row>
    <row r="1358" spans="1:5" x14ac:dyDescent="0.25">
      <c r="A1358" s="2">
        <v>1350</v>
      </c>
      <c r="E1358" s="11">
        <f t="shared" si="22"/>
        <v>73194063.997517362</v>
      </c>
    </row>
    <row r="1359" spans="1:5" x14ac:dyDescent="0.25">
      <c r="A1359" s="2">
        <v>1351</v>
      </c>
      <c r="E1359" s="11">
        <f t="shared" si="22"/>
        <v>73137423.445232913</v>
      </c>
    </row>
    <row r="1360" spans="1:5" x14ac:dyDescent="0.25">
      <c r="A1360" s="2">
        <v>1352</v>
      </c>
      <c r="E1360" s="11">
        <f t="shared" si="22"/>
        <v>73080868.457421944</v>
      </c>
    </row>
    <row r="1361" spans="1:5" x14ac:dyDescent="0.25">
      <c r="A1361" s="2">
        <v>1353</v>
      </c>
      <c r="E1361" s="11">
        <f t="shared" si="22"/>
        <v>73024398.84191446</v>
      </c>
    </row>
    <row r="1362" spans="1:5" x14ac:dyDescent="0.25">
      <c r="A1362" s="2">
        <v>1354</v>
      </c>
      <c r="E1362" s="11">
        <f t="shared" si="22"/>
        <v>72968014.407113254</v>
      </c>
    </row>
    <row r="1363" spans="1:5" x14ac:dyDescent="0.25">
      <c r="A1363" s="2">
        <v>1355</v>
      </c>
      <c r="E1363" s="11">
        <f t="shared" si="22"/>
        <v>72911714.961991474</v>
      </c>
    </row>
    <row r="1364" spans="1:5" x14ac:dyDescent="0.25">
      <c r="A1364" s="2">
        <v>1356</v>
      </c>
      <c r="E1364" s="11">
        <f t="shared" si="22"/>
        <v>72855500.316090852</v>
      </c>
    </row>
    <row r="1365" spans="1:5" x14ac:dyDescent="0.25">
      <c r="A1365" s="2">
        <v>1357</v>
      </c>
      <c r="E1365" s="11">
        <f t="shared" si="22"/>
        <v>72799370.279519454</v>
      </c>
    </row>
    <row r="1366" spans="1:5" x14ac:dyDescent="0.25">
      <c r="A1366" s="2">
        <v>1358</v>
      </c>
      <c r="E1366" s="11">
        <f t="shared" si="22"/>
        <v>72743324.662949398</v>
      </c>
    </row>
    <row r="1367" spans="1:5" x14ac:dyDescent="0.25">
      <c r="A1367" s="2">
        <v>1359</v>
      </c>
      <c r="E1367" s="11">
        <f t="shared" si="22"/>
        <v>72687363.27761519</v>
      </c>
    </row>
    <row r="1368" spans="1:5" x14ac:dyDescent="0.25">
      <c r="A1368" s="2">
        <v>1360</v>
      </c>
      <c r="E1368" s="11">
        <f t="shared" si="22"/>
        <v>72631485.935311362</v>
      </c>
    </row>
    <row r="1369" spans="1:5" x14ac:dyDescent="0.25">
      <c r="A1369" s="2">
        <v>1361</v>
      </c>
      <c r="E1369" s="11">
        <f t="shared" si="22"/>
        <v>72575692.448390216</v>
      </c>
    </row>
    <row r="1370" spans="1:5" x14ac:dyDescent="0.25">
      <c r="A1370" s="2">
        <v>1362</v>
      </c>
      <c r="E1370" s="11">
        <f t="shared" si="22"/>
        <v>72519982.62976028</v>
      </c>
    </row>
    <row r="1371" spans="1:5" x14ac:dyDescent="0.25">
      <c r="A1371" s="2">
        <v>1363</v>
      </c>
      <c r="E1371" s="11">
        <f t="shared" si="22"/>
        <v>72464356.292883649</v>
      </c>
    </row>
    <row r="1372" spans="1:5" x14ac:dyDescent="0.25">
      <c r="A1372" s="2">
        <v>1364</v>
      </c>
      <c r="E1372" s="11">
        <f t="shared" si="22"/>
        <v>72408813.251774535</v>
      </c>
    </row>
    <row r="1373" spans="1:5" x14ac:dyDescent="0.25">
      <c r="A1373" s="2">
        <v>1365</v>
      </c>
      <c r="E1373" s="11">
        <f t="shared" si="22"/>
        <v>72353353.320996761</v>
      </c>
    </row>
    <row r="1374" spans="1:5" x14ac:dyDescent="0.25">
      <c r="A1374" s="2">
        <v>1366</v>
      </c>
      <c r="E1374" s="11">
        <f t="shared" si="22"/>
        <v>72297976.31566222</v>
      </c>
    </row>
    <row r="1375" spans="1:5" x14ac:dyDescent="0.25">
      <c r="A1375" s="2">
        <v>1367</v>
      </c>
      <c r="E1375" s="11">
        <f t="shared" si="22"/>
        <v>72242682.051428124</v>
      </c>
    </row>
    <row r="1376" spans="1:5" x14ac:dyDescent="0.25">
      <c r="A1376" s="2">
        <v>1368</v>
      </c>
      <c r="E1376" s="11">
        <f t="shared" si="22"/>
        <v>72187470.344495669</v>
      </c>
    </row>
    <row r="1377" spans="1:5" x14ac:dyDescent="0.25">
      <c r="A1377" s="2">
        <v>1369</v>
      </c>
      <c r="E1377" s="11">
        <f t="shared" si="22"/>
        <v>72132341.01160796</v>
      </c>
    </row>
    <row r="1378" spans="1:5" x14ac:dyDescent="0.25">
      <c r="A1378" s="2">
        <v>1370</v>
      </c>
      <c r="E1378" s="11">
        <f t="shared" si="22"/>
        <v>72077293.870047644</v>
      </c>
    </row>
    <row r="1379" spans="1:5" x14ac:dyDescent="0.25">
      <c r="A1379" s="2">
        <v>1371</v>
      </c>
      <c r="E1379" s="11">
        <f t="shared" si="22"/>
        <v>72022328.737635151</v>
      </c>
    </row>
    <row r="1380" spans="1:5" x14ac:dyDescent="0.25">
      <c r="A1380" s="2">
        <v>1372</v>
      </c>
      <c r="E1380" s="11">
        <f t="shared" si="22"/>
        <v>71967445.432726905</v>
      </c>
    </row>
    <row r="1381" spans="1:5" x14ac:dyDescent="0.25">
      <c r="A1381" s="2">
        <v>1373</v>
      </c>
      <c r="E1381" s="11">
        <f t="shared" si="22"/>
        <v>71912643.774212927</v>
      </c>
    </row>
    <row r="1382" spans="1:5" x14ac:dyDescent="0.25">
      <c r="A1382" s="2">
        <v>1374</v>
      </c>
      <c r="E1382" s="11">
        <f t="shared" si="22"/>
        <v>71857923.581515417</v>
      </c>
    </row>
    <row r="1383" spans="1:5" x14ac:dyDescent="0.25">
      <c r="A1383" s="2">
        <v>1375</v>
      </c>
      <c r="E1383" s="11">
        <f t="shared" si="22"/>
        <v>71803284.674586311</v>
      </c>
    </row>
    <row r="1384" spans="1:5" x14ac:dyDescent="0.25">
      <c r="A1384" s="2">
        <v>1376</v>
      </c>
      <c r="E1384" s="11">
        <f t="shared" si="22"/>
        <v>71748726.873905614</v>
      </c>
    </row>
    <row r="1385" spans="1:5" x14ac:dyDescent="0.25">
      <c r="A1385" s="2">
        <v>1377</v>
      </c>
      <c r="E1385" s="11">
        <f t="shared" si="22"/>
        <v>71694250.000479475</v>
      </c>
    </row>
    <row r="1386" spans="1:5" x14ac:dyDescent="0.25">
      <c r="A1386" s="2">
        <v>1378</v>
      </c>
      <c r="E1386" s="11">
        <f t="shared" si="22"/>
        <v>71639853.875838026</v>
      </c>
    </row>
    <row r="1387" spans="1:5" x14ac:dyDescent="0.25">
      <c r="A1387" s="2">
        <v>1379</v>
      </c>
      <c r="E1387" s="11">
        <f t="shared" si="22"/>
        <v>71585538.322033986</v>
      </c>
    </row>
    <row r="1388" spans="1:5" x14ac:dyDescent="0.25">
      <c r="A1388" s="2">
        <v>1380</v>
      </c>
      <c r="E1388" s="11">
        <f t="shared" si="22"/>
        <v>71531303.161639914</v>
      </c>
    </row>
    <row r="1389" spans="1:5" x14ac:dyDescent="0.25">
      <c r="A1389" s="2">
        <v>1381</v>
      </c>
      <c r="E1389" s="11">
        <f t="shared" si="22"/>
        <v>71477148.217747301</v>
      </c>
    </row>
    <row r="1390" spans="1:5" x14ac:dyDescent="0.25">
      <c r="A1390" s="2">
        <v>1382</v>
      </c>
      <c r="E1390" s="11">
        <f t="shared" si="22"/>
        <v>71423073.313963965</v>
      </c>
    </row>
    <row r="1391" spans="1:5" x14ac:dyDescent="0.25">
      <c r="A1391" s="2">
        <v>1383</v>
      </c>
      <c r="E1391" s="11">
        <f t="shared" si="22"/>
        <v>71369078.274412304</v>
      </c>
    </row>
    <row r="1392" spans="1:5" x14ac:dyDescent="0.25">
      <c r="A1392" s="2">
        <v>1384</v>
      </c>
      <c r="E1392" s="11">
        <f t="shared" si="22"/>
        <v>71315162.923727751</v>
      </c>
    </row>
    <row r="1393" spans="1:5" x14ac:dyDescent="0.25">
      <c r="A1393" s="2">
        <v>1385</v>
      </c>
      <c r="E1393" s="11">
        <f t="shared" si="22"/>
        <v>71261327.087056637</v>
      </c>
    </row>
    <row r="1394" spans="1:5" x14ac:dyDescent="0.25">
      <c r="A1394" s="2">
        <v>1386</v>
      </c>
      <c r="E1394" s="11">
        <f t="shared" si="22"/>
        <v>71207570.590054259</v>
      </c>
    </row>
    <row r="1395" spans="1:5" x14ac:dyDescent="0.25">
      <c r="A1395" s="2">
        <v>1387</v>
      </c>
      <c r="E1395" s="11">
        <f t="shared" si="22"/>
        <v>71153893.258883178</v>
      </c>
    </row>
    <row r="1396" spans="1:5" x14ac:dyDescent="0.25">
      <c r="A1396" s="2">
        <v>1388</v>
      </c>
      <c r="E1396" s="11">
        <f t="shared" si="22"/>
        <v>71100294.920211568</v>
      </c>
    </row>
    <row r="1397" spans="1:5" x14ac:dyDescent="0.25">
      <c r="A1397" s="2">
        <v>1389</v>
      </c>
      <c r="E1397" s="11">
        <f t="shared" si="22"/>
        <v>71046775.401210874</v>
      </c>
    </row>
    <row r="1398" spans="1:5" x14ac:dyDescent="0.25">
      <c r="A1398" s="2">
        <v>1390</v>
      </c>
      <c r="E1398" s="11">
        <f t="shared" si="22"/>
        <v>70993334.529554516</v>
      </c>
    </row>
    <row r="1399" spans="1:5" x14ac:dyDescent="0.25">
      <c r="A1399" s="2">
        <v>1391</v>
      </c>
      <c r="E1399" s="11">
        <f t="shared" si="22"/>
        <v>70939972.133415788</v>
      </c>
    </row>
    <row r="1400" spans="1:5" x14ac:dyDescent="0.25">
      <c r="A1400" s="2">
        <v>1392</v>
      </c>
      <c r="E1400" s="11">
        <f t="shared" si="22"/>
        <v>70886688.041465983</v>
      </c>
    </row>
    <row r="1401" spans="1:5" x14ac:dyDescent="0.25">
      <c r="A1401" s="2">
        <v>1393</v>
      </c>
      <c r="E1401" s="11">
        <f t="shared" si="22"/>
        <v>70833482.082873017</v>
      </c>
    </row>
    <row r="1402" spans="1:5" x14ac:dyDescent="0.25">
      <c r="A1402" s="2">
        <v>1394</v>
      </c>
      <c r="E1402" s="11">
        <f t="shared" si="22"/>
        <v>70780354.087298945</v>
      </c>
    </row>
    <row r="1403" spans="1:5" x14ac:dyDescent="0.25">
      <c r="A1403" s="2">
        <v>1395</v>
      </c>
      <c r="E1403" s="11">
        <f t="shared" si="22"/>
        <v>70727303.88489905</v>
      </c>
    </row>
    <row r="1404" spans="1:5" x14ac:dyDescent="0.25">
      <c r="A1404" s="2">
        <v>1396</v>
      </c>
      <c r="E1404" s="11">
        <f t="shared" si="22"/>
        <v>70674331.306319177</v>
      </c>
    </row>
    <row r="1405" spans="1:5" x14ac:dyDescent="0.25">
      <c r="A1405" s="2">
        <v>1397</v>
      </c>
      <c r="E1405" s="11">
        <f t="shared" si="22"/>
        <v>70621436.182694525</v>
      </c>
    </row>
    <row r="1406" spans="1:5" x14ac:dyDescent="0.25">
      <c r="A1406" s="2">
        <v>1398</v>
      </c>
      <c r="E1406" s="11">
        <f t="shared" si="22"/>
        <v>70568618.345647782</v>
      </c>
    </row>
    <row r="1407" spans="1:5" x14ac:dyDescent="0.25">
      <c r="A1407" s="2">
        <v>1399</v>
      </c>
      <c r="E1407" s="11">
        <f t="shared" si="22"/>
        <v>70515877.627287418</v>
      </c>
    </row>
    <row r="1408" spans="1:5" x14ac:dyDescent="0.25">
      <c r="A1408" s="2">
        <v>1400</v>
      </c>
      <c r="E1408" s="11">
        <f t="shared" si="22"/>
        <v>70463213.860205621</v>
      </c>
    </row>
    <row r="1409" spans="1:5" x14ac:dyDescent="0.25">
      <c r="A1409" s="2">
        <v>1401</v>
      </c>
      <c r="E1409" s="11">
        <f t="shared" si="22"/>
        <v>70410626.877476871</v>
      </c>
    </row>
    <row r="1410" spans="1:5" x14ac:dyDescent="0.25">
      <c r="A1410" s="2">
        <v>1402</v>
      </c>
      <c r="E1410" s="11">
        <f t="shared" si="22"/>
        <v>70358116.512656331</v>
      </c>
    </row>
    <row r="1411" spans="1:5" x14ac:dyDescent="0.25">
      <c r="A1411" s="2">
        <v>1403</v>
      </c>
      <c r="E1411" s="11">
        <f t="shared" si="22"/>
        <v>70305682.599777609</v>
      </c>
    </row>
    <row r="1412" spans="1:5" x14ac:dyDescent="0.25">
      <c r="A1412" s="2">
        <v>1404</v>
      </c>
      <c r="E1412" s="11">
        <f t="shared" si="22"/>
        <v>70253324.973351613</v>
      </c>
    </row>
    <row r="1413" spans="1:5" x14ac:dyDescent="0.25">
      <c r="A1413" s="2">
        <v>1405</v>
      </c>
      <c r="E1413" s="11">
        <f t="shared" si="22"/>
        <v>70201043.468364358</v>
      </c>
    </row>
    <row r="1414" spans="1:5" x14ac:dyDescent="0.25">
      <c r="A1414" s="2">
        <v>1406</v>
      </c>
      <c r="E1414" s="11">
        <f t="shared" si="22"/>
        <v>70148837.920275733</v>
      </c>
    </row>
    <row r="1415" spans="1:5" x14ac:dyDescent="0.25">
      <c r="A1415" s="2">
        <v>1407</v>
      </c>
      <c r="E1415" s="11">
        <f t="shared" si="22"/>
        <v>70096708.165017426</v>
      </c>
    </row>
    <row r="1416" spans="1:5" x14ac:dyDescent="0.25">
      <c r="A1416" s="2">
        <v>1408</v>
      </c>
      <c r="E1416" s="11">
        <f t="shared" si="22"/>
        <v>70044654.038991317</v>
      </c>
    </row>
    <row r="1417" spans="1:5" x14ac:dyDescent="0.25">
      <c r="A1417" s="2">
        <v>1409</v>
      </c>
      <c r="E1417" s="11">
        <f t="shared" si="22"/>
        <v>69992675.379067987</v>
      </c>
    </row>
    <row r="1418" spans="1:5" x14ac:dyDescent="0.25">
      <c r="A1418" s="2">
        <v>1410</v>
      </c>
      <c r="E1418" s="11">
        <f t="shared" ref="E1418:E1481" si="23">$E$2/($E$3+A1418)^$E$6+(A1418-$G$14)*($E$5-$E$4)/($G$19-$G$14)+$E$4</f>
        <v>69940772.022584692</v>
      </c>
    </row>
    <row r="1419" spans="1:5" x14ac:dyDescent="0.25">
      <c r="A1419" s="2">
        <v>1411</v>
      </c>
      <c r="E1419" s="11">
        <f t="shared" si="23"/>
        <v>69888943.807344392</v>
      </c>
    </row>
    <row r="1420" spans="1:5" x14ac:dyDescent="0.25">
      <c r="A1420" s="2">
        <v>1412</v>
      </c>
      <c r="E1420" s="11">
        <f t="shared" si="23"/>
        <v>69837190.571613058</v>
      </c>
    </row>
    <row r="1421" spans="1:5" x14ac:dyDescent="0.25">
      <c r="A1421" s="2">
        <v>1413</v>
      </c>
      <c r="E1421" s="11">
        <f t="shared" si="23"/>
        <v>69785512.154119059</v>
      </c>
    </row>
    <row r="1422" spans="1:5" x14ac:dyDescent="0.25">
      <c r="A1422" s="2">
        <v>1414</v>
      </c>
      <c r="E1422" s="11">
        <f t="shared" si="23"/>
        <v>69733908.394050658</v>
      </c>
    </row>
    <row r="1423" spans="1:5" x14ac:dyDescent="0.25">
      <c r="A1423" s="2">
        <v>1415</v>
      </c>
      <c r="E1423" s="11">
        <f t="shared" si="23"/>
        <v>69682379.131055012</v>
      </c>
    </row>
    <row r="1424" spans="1:5" x14ac:dyDescent="0.25">
      <c r="A1424" s="2">
        <v>1416</v>
      </c>
      <c r="E1424" s="11">
        <f t="shared" si="23"/>
        <v>69630924.205236301</v>
      </c>
    </row>
    <row r="1425" spans="1:5" x14ac:dyDescent="0.25">
      <c r="A1425" s="2">
        <v>1417</v>
      </c>
      <c r="E1425" s="11">
        <f t="shared" si="23"/>
        <v>69579543.457153872</v>
      </c>
    </row>
    <row r="1426" spans="1:5" x14ac:dyDescent="0.25">
      <c r="A1426" s="2">
        <v>1418</v>
      </c>
      <c r="E1426" s="11">
        <f t="shared" si="23"/>
        <v>69528236.727821097</v>
      </c>
    </row>
    <row r="1427" spans="1:5" x14ac:dyDescent="0.25">
      <c r="A1427" s="2">
        <v>1419</v>
      </c>
      <c r="E1427" s="11">
        <f t="shared" si="23"/>
        <v>69477003.85870333</v>
      </c>
    </row>
    <row r="1428" spans="1:5" x14ac:dyDescent="0.25">
      <c r="A1428" s="2">
        <v>1420</v>
      </c>
      <c r="E1428" s="11">
        <f t="shared" si="23"/>
        <v>69425844.691716671</v>
      </c>
    </row>
    <row r="1429" spans="1:5" x14ac:dyDescent="0.25">
      <c r="A1429" s="2">
        <v>1421</v>
      </c>
      <c r="E1429" s="11">
        <f t="shared" si="23"/>
        <v>69374759.069226027</v>
      </c>
    </row>
    <row r="1430" spans="1:5" x14ac:dyDescent="0.25">
      <c r="A1430" s="2">
        <v>1422</v>
      </c>
      <c r="E1430" s="11">
        <f t="shared" si="23"/>
        <v>69323746.834043771</v>
      </c>
    </row>
    <row r="1431" spans="1:5" x14ac:dyDescent="0.25">
      <c r="A1431" s="2">
        <v>1423</v>
      </c>
      <c r="E1431" s="11">
        <f t="shared" si="23"/>
        <v>69272807.829427987</v>
      </c>
    </row>
    <row r="1432" spans="1:5" x14ac:dyDescent="0.25">
      <c r="A1432" s="2">
        <v>1424</v>
      </c>
      <c r="E1432" s="11">
        <f t="shared" si="23"/>
        <v>69221941.899081096</v>
      </c>
    </row>
    <row r="1433" spans="1:5" x14ac:dyDescent="0.25">
      <c r="A1433" s="2">
        <v>1425</v>
      </c>
      <c r="E1433" s="11">
        <f t="shared" si="23"/>
        <v>69171148.887148097</v>
      </c>
    </row>
    <row r="1434" spans="1:5" x14ac:dyDescent="0.25">
      <c r="A1434" s="2">
        <v>1426</v>
      </c>
      <c r="E1434" s="11">
        <f t="shared" si="23"/>
        <v>69120428.638215125</v>
      </c>
    </row>
    <row r="1435" spans="1:5" x14ac:dyDescent="0.25">
      <c r="A1435" s="2">
        <v>1427</v>
      </c>
      <c r="E1435" s="11">
        <f t="shared" si="23"/>
        <v>69069780.997307718</v>
      </c>
    </row>
    <row r="1436" spans="1:5" x14ac:dyDescent="0.25">
      <c r="A1436" s="2">
        <v>1428</v>
      </c>
      <c r="E1436" s="11">
        <f t="shared" si="23"/>
        <v>69019205.809889719</v>
      </c>
    </row>
    <row r="1437" spans="1:5" x14ac:dyDescent="0.25">
      <c r="A1437" s="2">
        <v>1429</v>
      </c>
      <c r="E1437" s="11">
        <f t="shared" si="23"/>
        <v>68968702.921861038</v>
      </c>
    </row>
    <row r="1438" spans="1:5" x14ac:dyDescent="0.25">
      <c r="A1438" s="2">
        <v>1430</v>
      </c>
      <c r="E1438" s="11">
        <f t="shared" si="23"/>
        <v>68918272.179556668</v>
      </c>
    </row>
    <row r="1439" spans="1:5" x14ac:dyDescent="0.25">
      <c r="A1439" s="2">
        <v>1431</v>
      </c>
      <c r="E1439" s="11">
        <f t="shared" si="23"/>
        <v>68867913.429745123</v>
      </c>
    </row>
    <row r="1440" spans="1:5" x14ac:dyDescent="0.25">
      <c r="A1440" s="2">
        <v>1432</v>
      </c>
      <c r="E1440" s="11">
        <f t="shared" si="23"/>
        <v>68817626.519626424</v>
      </c>
    </row>
    <row r="1441" spans="1:5" x14ac:dyDescent="0.25">
      <c r="A1441" s="2">
        <v>1433</v>
      </c>
      <c r="E1441" s="11">
        <f t="shared" si="23"/>
        <v>68767411.29683128</v>
      </c>
    </row>
    <row r="1442" spans="1:5" x14ac:dyDescent="0.25">
      <c r="A1442" s="2">
        <v>1434</v>
      </c>
      <c r="E1442" s="11">
        <f t="shared" si="23"/>
        <v>68717267.609419033</v>
      </c>
    </row>
    <row r="1443" spans="1:5" x14ac:dyDescent="0.25">
      <c r="A1443" s="2">
        <v>1435</v>
      </c>
      <c r="E1443" s="11">
        <f t="shared" si="23"/>
        <v>68667195.305876344</v>
      </c>
    </row>
    <row r="1444" spans="1:5" x14ac:dyDescent="0.25">
      <c r="A1444" s="2">
        <v>1436</v>
      </c>
      <c r="E1444" s="11">
        <f t="shared" si="23"/>
        <v>68617194.23511593</v>
      </c>
    </row>
    <row r="1445" spans="1:5" x14ac:dyDescent="0.25">
      <c r="A1445" s="2">
        <v>1437</v>
      </c>
      <c r="E1445" s="11">
        <f t="shared" si="23"/>
        <v>68567264.24647443</v>
      </c>
    </row>
    <row r="1446" spans="1:5" x14ac:dyDescent="0.25">
      <c r="A1446" s="2">
        <v>1438</v>
      </c>
      <c r="E1446" s="11">
        <f t="shared" si="23"/>
        <v>68517405.189711735</v>
      </c>
    </row>
    <row r="1447" spans="1:5" x14ac:dyDescent="0.25">
      <c r="A1447" s="2">
        <v>1439</v>
      </c>
      <c r="E1447" s="11">
        <f t="shared" si="23"/>
        <v>68467616.915008962</v>
      </c>
    </row>
    <row r="1448" spans="1:5" x14ac:dyDescent="0.25">
      <c r="A1448" s="2">
        <v>1440</v>
      </c>
      <c r="E1448" s="11">
        <f t="shared" si="23"/>
        <v>68417899.272966981</v>
      </c>
    </row>
    <row r="1449" spans="1:5" x14ac:dyDescent="0.25">
      <c r="A1449" s="2">
        <v>1441</v>
      </c>
      <c r="E1449" s="11">
        <f t="shared" si="23"/>
        <v>68368252.114605412</v>
      </c>
    </row>
    <row r="1450" spans="1:5" x14ac:dyDescent="0.25">
      <c r="A1450" s="2">
        <v>1442</v>
      </c>
      <c r="E1450" s="11">
        <f t="shared" si="23"/>
        <v>68318675.291360512</v>
      </c>
    </row>
    <row r="1451" spans="1:5" x14ac:dyDescent="0.25">
      <c r="A1451" s="2">
        <v>1443</v>
      </c>
      <c r="E1451" s="11">
        <f t="shared" si="23"/>
        <v>68269168.655084386</v>
      </c>
    </row>
    <row r="1452" spans="1:5" x14ac:dyDescent="0.25">
      <c r="A1452" s="2">
        <v>1444</v>
      </c>
      <c r="E1452" s="11">
        <f t="shared" si="23"/>
        <v>68219732.058042794</v>
      </c>
    </row>
    <row r="1453" spans="1:5" x14ac:dyDescent="0.25">
      <c r="A1453" s="2">
        <v>1445</v>
      </c>
      <c r="E1453" s="11">
        <f t="shared" si="23"/>
        <v>68170365.352914616</v>
      </c>
    </row>
    <row r="1454" spans="1:5" x14ac:dyDescent="0.25">
      <c r="A1454" s="2">
        <v>1446</v>
      </c>
      <c r="E1454" s="11">
        <f t="shared" si="23"/>
        <v>68121068.392789543</v>
      </c>
    </row>
    <row r="1455" spans="1:5" x14ac:dyDescent="0.25">
      <c r="A1455" s="2">
        <v>1447</v>
      </c>
      <c r="E1455" s="11">
        <f t="shared" si="23"/>
        <v>68071841.031167164</v>
      </c>
    </row>
    <row r="1456" spans="1:5" x14ac:dyDescent="0.25">
      <c r="A1456" s="2">
        <v>1448</v>
      </c>
      <c r="E1456" s="11">
        <f t="shared" si="23"/>
        <v>68022683.121955484</v>
      </c>
    </row>
    <row r="1457" spans="1:5" x14ac:dyDescent="0.25">
      <c r="A1457" s="2">
        <v>1449</v>
      </c>
      <c r="E1457" s="11">
        <f t="shared" si="23"/>
        <v>67973594.519469261</v>
      </c>
    </row>
    <row r="1458" spans="1:5" x14ac:dyDescent="0.25">
      <c r="A1458" s="2">
        <v>1450</v>
      </c>
      <c r="E1458" s="11">
        <f t="shared" si="23"/>
        <v>67924575.078428879</v>
      </c>
    </row>
    <row r="1459" spans="1:5" x14ac:dyDescent="0.25">
      <c r="A1459" s="2">
        <v>1451</v>
      </c>
      <c r="E1459" s="11">
        <f t="shared" si="23"/>
        <v>67875624.653958857</v>
      </c>
    </row>
    <row r="1460" spans="1:5" x14ac:dyDescent="0.25">
      <c r="A1460" s="2">
        <v>1452</v>
      </c>
      <c r="E1460" s="11">
        <f t="shared" si="23"/>
        <v>67826743.101586372</v>
      </c>
    </row>
    <row r="1461" spans="1:5" x14ac:dyDescent="0.25">
      <c r="A1461" s="2">
        <v>1453</v>
      </c>
      <c r="E1461" s="11">
        <f t="shared" si="23"/>
        <v>67777930.277239725</v>
      </c>
    </row>
    <row r="1462" spans="1:5" x14ac:dyDescent="0.25">
      <c r="A1462" s="2">
        <v>1454</v>
      </c>
      <c r="E1462" s="11">
        <f t="shared" si="23"/>
        <v>67729186.037247524</v>
      </c>
    </row>
    <row r="1463" spans="1:5" x14ac:dyDescent="0.25">
      <c r="A1463" s="2">
        <v>1455</v>
      </c>
      <c r="E1463" s="11">
        <f t="shared" si="23"/>
        <v>67680510.238336489</v>
      </c>
    </row>
    <row r="1464" spans="1:5" x14ac:dyDescent="0.25">
      <c r="A1464" s="2">
        <v>1456</v>
      </c>
      <c r="E1464" s="11">
        <f t="shared" si="23"/>
        <v>67631902.737630799</v>
      </c>
    </row>
    <row r="1465" spans="1:5" x14ac:dyDescent="0.25">
      <c r="A1465" s="2">
        <v>1457</v>
      </c>
      <c r="E1465" s="11">
        <f t="shared" si="23"/>
        <v>67583363.392650396</v>
      </c>
    </row>
    <row r="1466" spans="1:5" x14ac:dyDescent="0.25">
      <c r="A1466" s="2">
        <v>1458</v>
      </c>
      <c r="E1466" s="11">
        <f t="shared" si="23"/>
        <v>67534892.061309382</v>
      </c>
    </row>
    <row r="1467" spans="1:5" x14ac:dyDescent="0.25">
      <c r="A1467" s="2">
        <v>1459</v>
      </c>
      <c r="E1467" s="11">
        <f t="shared" si="23"/>
        <v>67486488.601915196</v>
      </c>
    </row>
    <row r="1468" spans="1:5" x14ac:dyDescent="0.25">
      <c r="A1468" s="2">
        <v>1460</v>
      </c>
      <c r="E1468" s="11">
        <f t="shared" si="23"/>
        <v>67438152.873166919</v>
      </c>
    </row>
    <row r="1469" spans="1:5" x14ac:dyDescent="0.25">
      <c r="A1469" s="2">
        <v>1461</v>
      </c>
      <c r="E1469" s="11">
        <f t="shared" si="23"/>
        <v>67389884.734153777</v>
      </c>
    </row>
    <row r="1470" spans="1:5" x14ac:dyDescent="0.25">
      <c r="A1470" s="2">
        <v>1462</v>
      </c>
      <c r="E1470" s="11">
        <f t="shared" si="23"/>
        <v>67341684.044354349</v>
      </c>
    </row>
    <row r="1471" spans="1:5" x14ac:dyDescent="0.25">
      <c r="A1471" s="2">
        <v>1463</v>
      </c>
      <c r="E1471" s="11">
        <f t="shared" si="23"/>
        <v>67293550.663634673</v>
      </c>
    </row>
    <row r="1472" spans="1:5" x14ac:dyDescent="0.25">
      <c r="A1472" s="2">
        <v>1464</v>
      </c>
      <c r="E1472" s="11">
        <f t="shared" si="23"/>
        <v>67245484.452247143</v>
      </c>
    </row>
    <row r="1473" spans="1:5" x14ac:dyDescent="0.25">
      <c r="A1473" s="2">
        <v>1465</v>
      </c>
      <c r="E1473" s="11">
        <f t="shared" si="23"/>
        <v>67197485.270829156</v>
      </c>
    </row>
    <row r="1474" spans="1:5" x14ac:dyDescent="0.25">
      <c r="A1474" s="2">
        <v>1466</v>
      </c>
      <c r="E1474" s="11">
        <f t="shared" si="23"/>
        <v>67149552.980401918</v>
      </c>
    </row>
    <row r="1475" spans="1:5" x14ac:dyDescent="0.25">
      <c r="A1475" s="2">
        <v>1467</v>
      </c>
      <c r="E1475" s="11">
        <f t="shared" si="23"/>
        <v>67101687.442368917</v>
      </c>
    </row>
    <row r="1476" spans="1:5" x14ac:dyDescent="0.25">
      <c r="A1476" s="2">
        <v>1468</v>
      </c>
      <c r="E1476" s="11">
        <f t="shared" si="23"/>
        <v>67053888.518514603</v>
      </c>
    </row>
    <row r="1477" spans="1:5" x14ac:dyDescent="0.25">
      <c r="A1477" s="2">
        <v>1469</v>
      </c>
      <c r="E1477" s="11">
        <f t="shared" si="23"/>
        <v>67006156.071003407</v>
      </c>
    </row>
    <row r="1478" spans="1:5" x14ac:dyDescent="0.25">
      <c r="A1478" s="2">
        <v>1470</v>
      </c>
      <c r="E1478" s="11">
        <f t="shared" si="23"/>
        <v>66958489.962378055</v>
      </c>
    </row>
    <row r="1479" spans="1:5" x14ac:dyDescent="0.25">
      <c r="A1479" s="2">
        <v>1471</v>
      </c>
      <c r="E1479" s="11">
        <f t="shared" si="23"/>
        <v>66910890.055558383</v>
      </c>
    </row>
    <row r="1480" spans="1:5" x14ac:dyDescent="0.25">
      <c r="A1480" s="2">
        <v>1472</v>
      </c>
      <c r="E1480" s="11">
        <f t="shared" si="23"/>
        <v>66863356.213840418</v>
      </c>
    </row>
    <row r="1481" spans="1:5" x14ac:dyDescent="0.25">
      <c r="A1481" s="2">
        <v>1473</v>
      </c>
      <c r="E1481" s="11">
        <f t="shared" si="23"/>
        <v>66815888.300894439</v>
      </c>
    </row>
    <row r="1482" spans="1:5" x14ac:dyDescent="0.25">
      <c r="A1482" s="2">
        <v>1474</v>
      </c>
      <c r="E1482" s="11">
        <f t="shared" ref="E1482:E1545" si="24">$E$2/($E$3+A1482)^$E$6+(A1482-$G$14)*($E$5-$E$4)/($G$19-$G$14)+$E$4</f>
        <v>66768486.180764116</v>
      </c>
    </row>
    <row r="1483" spans="1:5" x14ac:dyDescent="0.25">
      <c r="A1483" s="2">
        <v>1475</v>
      </c>
      <c r="E1483" s="11">
        <f t="shared" si="24"/>
        <v>66721149.717865281</v>
      </c>
    </row>
    <row r="1484" spans="1:5" x14ac:dyDescent="0.25">
      <c r="A1484" s="2">
        <v>1476</v>
      </c>
      <c r="E1484" s="11">
        <f t="shared" si="24"/>
        <v>66673878.776984379</v>
      </c>
    </row>
    <row r="1485" spans="1:5" x14ac:dyDescent="0.25">
      <c r="A1485" s="2">
        <v>1477</v>
      </c>
      <c r="E1485" s="11">
        <f t="shared" si="24"/>
        <v>66626673.223277532</v>
      </c>
    </row>
    <row r="1486" spans="1:5" x14ac:dyDescent="0.25">
      <c r="A1486" s="2">
        <v>1478</v>
      </c>
      <c r="E1486" s="11">
        <f t="shared" si="24"/>
        <v>66579532.922268853</v>
      </c>
    </row>
    <row r="1487" spans="1:5" x14ac:dyDescent="0.25">
      <c r="A1487" s="2">
        <v>1479</v>
      </c>
      <c r="E1487" s="11">
        <f t="shared" si="24"/>
        <v>66532457.739849694</v>
      </c>
    </row>
    <row r="1488" spans="1:5" x14ac:dyDescent="0.25">
      <c r="A1488" s="2">
        <v>1480</v>
      </c>
      <c r="E1488" s="11">
        <f t="shared" si="24"/>
        <v>66485447.542277016</v>
      </c>
    </row>
    <row r="1489" spans="1:5" x14ac:dyDescent="0.25">
      <c r="A1489" s="2">
        <v>1481</v>
      </c>
      <c r="E1489" s="11">
        <f t="shared" si="24"/>
        <v>66438502.196172394</v>
      </c>
    </row>
    <row r="1490" spans="1:5" x14ac:dyDescent="0.25">
      <c r="A1490" s="2">
        <v>1482</v>
      </c>
      <c r="E1490" s="11">
        <f t="shared" si="24"/>
        <v>66391621.568520501</v>
      </c>
    </row>
    <row r="1491" spans="1:5" x14ac:dyDescent="0.25">
      <c r="A1491" s="2">
        <v>1483</v>
      </c>
      <c r="E1491" s="11">
        <f t="shared" si="24"/>
        <v>66344805.526668213</v>
      </c>
    </row>
    <row r="1492" spans="1:5" x14ac:dyDescent="0.25">
      <c r="A1492" s="2">
        <v>1484</v>
      </c>
      <c r="E1492" s="11">
        <f t="shared" si="24"/>
        <v>66298053.938323036</v>
      </c>
    </row>
    <row r="1493" spans="1:5" x14ac:dyDescent="0.25">
      <c r="A1493" s="2">
        <v>1485</v>
      </c>
      <c r="E1493" s="11">
        <f t="shared" si="24"/>
        <v>66251366.671552256</v>
      </c>
    </row>
    <row r="1494" spans="1:5" x14ac:dyDescent="0.25">
      <c r="A1494" s="2">
        <v>1486</v>
      </c>
      <c r="E1494" s="11">
        <f t="shared" si="24"/>
        <v>66204743.594781399</v>
      </c>
    </row>
    <row r="1495" spans="1:5" x14ac:dyDescent="0.25">
      <c r="A1495" s="2">
        <v>1487</v>
      </c>
      <c r="E1495" s="11">
        <f t="shared" si="24"/>
        <v>66158184.576793112</v>
      </c>
    </row>
    <row r="1496" spans="1:5" x14ac:dyDescent="0.25">
      <c r="A1496" s="2">
        <v>1488</v>
      </c>
      <c r="E1496" s="11">
        <f t="shared" si="24"/>
        <v>66111689.486726038</v>
      </c>
    </row>
    <row r="1497" spans="1:5" x14ac:dyDescent="0.25">
      <c r="A1497" s="2">
        <v>1489</v>
      </c>
      <c r="E1497" s="11">
        <f t="shared" si="24"/>
        <v>66065258.19407364</v>
      </c>
    </row>
    <row r="1498" spans="1:5" x14ac:dyDescent="0.25">
      <c r="A1498" s="2">
        <v>1490</v>
      </c>
      <c r="E1498" s="11">
        <f t="shared" si="24"/>
        <v>66018890.568682738</v>
      </c>
    </row>
    <row r="1499" spans="1:5" x14ac:dyDescent="0.25">
      <c r="A1499" s="2">
        <v>1491</v>
      </c>
      <c r="E1499" s="11">
        <f t="shared" si="24"/>
        <v>65972586.480752647</v>
      </c>
    </row>
    <row r="1500" spans="1:5" x14ac:dyDescent="0.25">
      <c r="A1500" s="2">
        <v>1492</v>
      </c>
      <c r="E1500" s="11">
        <f t="shared" si="24"/>
        <v>65926345.800833717</v>
      </c>
    </row>
    <row r="1501" spans="1:5" x14ac:dyDescent="0.25">
      <c r="A1501" s="2">
        <v>1493</v>
      </c>
      <c r="E1501" s="11">
        <f t="shared" si="24"/>
        <v>65880168.399826452</v>
      </c>
    </row>
    <row r="1502" spans="1:5" x14ac:dyDescent="0.25">
      <c r="A1502" s="2">
        <v>1494</v>
      </c>
      <c r="E1502" s="11">
        <f t="shared" si="24"/>
        <v>65834054.148979984</v>
      </c>
    </row>
    <row r="1503" spans="1:5" x14ac:dyDescent="0.25">
      <c r="A1503" s="2">
        <v>1495</v>
      </c>
      <c r="E1503" s="11">
        <f t="shared" si="24"/>
        <v>65788002.919891112</v>
      </c>
    </row>
    <row r="1504" spans="1:5" x14ac:dyDescent="0.25">
      <c r="A1504" s="2">
        <v>1496</v>
      </c>
      <c r="E1504" s="11">
        <f t="shared" si="24"/>
        <v>65742014.584503144</v>
      </c>
    </row>
    <row r="1505" spans="1:5" x14ac:dyDescent="0.25">
      <c r="A1505" s="2">
        <v>1497</v>
      </c>
      <c r="E1505" s="11">
        <f t="shared" si="24"/>
        <v>65696089.015104629</v>
      </c>
    </row>
    <row r="1506" spans="1:5" x14ac:dyDescent="0.25">
      <c r="A1506" s="2">
        <v>1498</v>
      </c>
      <c r="E1506" s="11">
        <f t="shared" si="24"/>
        <v>65650226.084328167</v>
      </c>
    </row>
    <row r="1507" spans="1:5" x14ac:dyDescent="0.25">
      <c r="A1507" s="2">
        <v>1499</v>
      </c>
      <c r="E1507" s="11">
        <f t="shared" si="24"/>
        <v>65604425.665149547</v>
      </c>
    </row>
    <row r="1508" spans="1:5" x14ac:dyDescent="0.25">
      <c r="A1508" s="2">
        <v>1500</v>
      </c>
      <c r="E1508" s="11">
        <f t="shared" si="24"/>
        <v>65558687.630886137</v>
      </c>
    </row>
    <row r="1509" spans="1:5" x14ac:dyDescent="0.25">
      <c r="A1509" s="2">
        <v>1501</v>
      </c>
      <c r="E1509" s="11">
        <f t="shared" si="24"/>
        <v>65513011.855196141</v>
      </c>
    </row>
    <row r="1510" spans="1:5" x14ac:dyDescent="0.25">
      <c r="A1510" s="2">
        <v>1502</v>
      </c>
      <c r="E1510" s="11">
        <f t="shared" si="24"/>
        <v>65467398.212077148</v>
      </c>
    </row>
    <row r="1511" spans="1:5" x14ac:dyDescent="0.25">
      <c r="A1511" s="2">
        <v>1503</v>
      </c>
      <c r="E1511" s="11">
        <f t="shared" si="24"/>
        <v>65421846.57586538</v>
      </c>
    </row>
    <row r="1512" spans="1:5" x14ac:dyDescent="0.25">
      <c r="A1512" s="2">
        <v>1504</v>
      </c>
      <c r="E1512" s="11">
        <f t="shared" si="24"/>
        <v>65376356.821233995</v>
      </c>
    </row>
    <row r="1513" spans="1:5" x14ac:dyDescent="0.25">
      <c r="A1513" s="2">
        <v>1505</v>
      </c>
      <c r="E1513" s="11">
        <f t="shared" si="24"/>
        <v>65330928.823192663</v>
      </c>
    </row>
    <row r="1514" spans="1:5" x14ac:dyDescent="0.25">
      <c r="A1514" s="2">
        <v>1506</v>
      </c>
      <c r="E1514" s="11">
        <f t="shared" si="24"/>
        <v>65285562.457085736</v>
      </c>
    </row>
    <row r="1515" spans="1:5" x14ac:dyDescent="0.25">
      <c r="A1515" s="2">
        <v>1507</v>
      </c>
      <c r="E1515" s="11">
        <f t="shared" si="24"/>
        <v>65240257.598591641</v>
      </c>
    </row>
    <row r="1516" spans="1:5" x14ac:dyDescent="0.25">
      <c r="A1516" s="2">
        <v>1508</v>
      </c>
      <c r="E1516" s="11">
        <f t="shared" si="24"/>
        <v>65195014.12372148</v>
      </c>
    </row>
    <row r="1517" spans="1:5" x14ac:dyDescent="0.25">
      <c r="A1517" s="2">
        <v>1509</v>
      </c>
      <c r="E1517" s="11">
        <f t="shared" si="24"/>
        <v>65149831.908818178</v>
      </c>
    </row>
    <row r="1518" spans="1:5" x14ac:dyDescent="0.25">
      <c r="A1518" s="2">
        <v>1510</v>
      </c>
      <c r="E1518" s="11">
        <f t="shared" si="24"/>
        <v>65104710.830555029</v>
      </c>
    </row>
    <row r="1519" spans="1:5" x14ac:dyDescent="0.25">
      <c r="A1519" s="2">
        <v>1511</v>
      </c>
      <c r="E1519" s="11">
        <f t="shared" si="24"/>
        <v>65059650.765934952</v>
      </c>
    </row>
    <row r="1520" spans="1:5" x14ac:dyDescent="0.25">
      <c r="A1520" s="2">
        <v>1512</v>
      </c>
      <c r="E1520" s="11">
        <f t="shared" si="24"/>
        <v>65014651.592289135</v>
      </c>
    </row>
    <row r="1521" spans="1:5" x14ac:dyDescent="0.25">
      <c r="A1521" s="2">
        <v>1513</v>
      </c>
      <c r="E1521" s="11">
        <f t="shared" si="24"/>
        <v>64969713.187276065</v>
      </c>
    </row>
    <row r="1522" spans="1:5" x14ac:dyDescent="0.25">
      <c r="A1522" s="2">
        <v>1514</v>
      </c>
      <c r="E1522" s="11">
        <f t="shared" si="24"/>
        <v>64924835.428880423</v>
      </c>
    </row>
    <row r="1523" spans="1:5" x14ac:dyDescent="0.25">
      <c r="A1523" s="2">
        <v>1515</v>
      </c>
      <c r="E1523" s="11">
        <f t="shared" si="24"/>
        <v>64880018.195411958</v>
      </c>
    </row>
    <row r="1524" spans="1:5" x14ac:dyDescent="0.25">
      <c r="A1524" s="2">
        <v>1516</v>
      </c>
      <c r="E1524" s="11">
        <f t="shared" si="24"/>
        <v>64835261.3655046</v>
      </c>
    </row>
    <row r="1525" spans="1:5" x14ac:dyDescent="0.25">
      <c r="A1525" s="2">
        <v>1517</v>
      </c>
      <c r="E1525" s="11">
        <f t="shared" si="24"/>
        <v>64790564.818114847</v>
      </c>
    </row>
    <row r="1526" spans="1:5" x14ac:dyDescent="0.25">
      <c r="A1526" s="2">
        <v>1518</v>
      </c>
      <c r="E1526" s="11">
        <f t="shared" si="24"/>
        <v>64745928.432521559</v>
      </c>
    </row>
    <row r="1527" spans="1:5" x14ac:dyDescent="0.25">
      <c r="A1527" s="2">
        <v>1519</v>
      </c>
      <c r="E1527" s="11">
        <f t="shared" si="24"/>
        <v>64701352.088324055</v>
      </c>
    </row>
    <row r="1528" spans="1:5" x14ac:dyDescent="0.25">
      <c r="A1528" s="2">
        <v>1520</v>
      </c>
      <c r="E1528" s="11">
        <f t="shared" si="24"/>
        <v>64656835.665441528</v>
      </c>
    </row>
    <row r="1529" spans="1:5" x14ac:dyDescent="0.25">
      <c r="A1529" s="2">
        <v>1521</v>
      </c>
      <c r="E1529" s="11">
        <f t="shared" si="24"/>
        <v>64612379.044111885</v>
      </c>
    </row>
    <row r="1530" spans="1:5" x14ac:dyDescent="0.25">
      <c r="A1530" s="2">
        <v>1522</v>
      </c>
      <c r="E1530" s="11">
        <f t="shared" si="24"/>
        <v>64567982.104890548</v>
      </c>
    </row>
    <row r="1531" spans="1:5" x14ac:dyDescent="0.25">
      <c r="A1531" s="2">
        <v>1523</v>
      </c>
      <c r="E1531" s="11">
        <f t="shared" si="24"/>
        <v>64523644.728649646</v>
      </c>
    </row>
    <row r="1532" spans="1:5" x14ac:dyDescent="0.25">
      <c r="A1532" s="2">
        <v>1524</v>
      </c>
      <c r="E1532" s="11">
        <f t="shared" si="24"/>
        <v>64479366.796576843</v>
      </c>
    </row>
    <row r="1533" spans="1:5" x14ac:dyDescent="0.25">
      <c r="A1533" s="2">
        <v>1525</v>
      </c>
      <c r="E1533" s="11">
        <f t="shared" si="24"/>
        <v>64435148.190174192</v>
      </c>
    </row>
    <row r="1534" spans="1:5" x14ac:dyDescent="0.25">
      <c r="A1534" s="2">
        <v>1526</v>
      </c>
      <c r="E1534" s="11">
        <f t="shared" si="24"/>
        <v>64390988.791257299</v>
      </c>
    </row>
    <row r="1535" spans="1:5" x14ac:dyDescent="0.25">
      <c r="A1535" s="2">
        <v>1527</v>
      </c>
      <c r="E1535" s="11">
        <f t="shared" si="24"/>
        <v>64346888.481954254</v>
      </c>
    </row>
    <row r="1536" spans="1:5" x14ac:dyDescent="0.25">
      <c r="A1536" s="2">
        <v>1528</v>
      </c>
      <c r="E1536" s="11">
        <f t="shared" si="24"/>
        <v>64302847.144704305</v>
      </c>
    </row>
    <row r="1537" spans="1:5" x14ac:dyDescent="0.25">
      <c r="A1537" s="2">
        <v>1529</v>
      </c>
      <c r="E1537" s="11">
        <f t="shared" si="24"/>
        <v>64258864.662257411</v>
      </c>
    </row>
    <row r="1538" spans="1:5" x14ac:dyDescent="0.25">
      <c r="A1538" s="2">
        <v>1530</v>
      </c>
      <c r="E1538" s="11">
        <f t="shared" si="24"/>
        <v>64214940.917672671</v>
      </c>
    </row>
    <row r="1539" spans="1:5" x14ac:dyDescent="0.25">
      <c r="A1539" s="2">
        <v>1531</v>
      </c>
      <c r="E1539" s="11">
        <f t="shared" si="24"/>
        <v>64171075.794317462</v>
      </c>
    </row>
    <row r="1540" spans="1:5" x14ac:dyDescent="0.25">
      <c r="A1540" s="2">
        <v>1532</v>
      </c>
      <c r="E1540" s="11">
        <f t="shared" si="24"/>
        <v>64127269.175866619</v>
      </c>
    </row>
    <row r="1541" spans="1:5" x14ac:dyDescent="0.25">
      <c r="A1541" s="2">
        <v>1533</v>
      </c>
      <c r="E1541" s="11">
        <f t="shared" si="24"/>
        <v>64083520.946301386</v>
      </c>
    </row>
    <row r="1542" spans="1:5" x14ac:dyDescent="0.25">
      <c r="A1542" s="2">
        <v>1534</v>
      </c>
      <c r="E1542" s="11">
        <f t="shared" si="24"/>
        <v>64039830.98990795</v>
      </c>
    </row>
    <row r="1543" spans="1:5" x14ac:dyDescent="0.25">
      <c r="A1543" s="2">
        <v>1535</v>
      </c>
      <c r="E1543" s="11">
        <f t="shared" si="24"/>
        <v>63996199.191277206</v>
      </c>
    </row>
    <row r="1544" spans="1:5" x14ac:dyDescent="0.25">
      <c r="A1544" s="2">
        <v>1536</v>
      </c>
      <c r="E1544" s="11">
        <f t="shared" si="24"/>
        <v>63952625.435303122</v>
      </c>
    </row>
    <row r="1545" spans="1:5" x14ac:dyDescent="0.25">
      <c r="A1545" s="2">
        <v>1537</v>
      </c>
      <c r="E1545" s="11">
        <f t="shared" si="24"/>
        <v>63909109.607182041</v>
      </c>
    </row>
    <row r="1546" spans="1:5" x14ac:dyDescent="0.25">
      <c r="A1546" s="2">
        <v>1538</v>
      </c>
      <c r="E1546" s="11">
        <f t="shared" ref="E1546:E1609" si="25">$E$2/($E$3+A1546)^$E$6+(A1546-$G$14)*($E$5-$E$4)/($G$19-$G$14)+$E$4</f>
        <v>63865651.592411608</v>
      </c>
    </row>
    <row r="1547" spans="1:5" x14ac:dyDescent="0.25">
      <c r="A1547" s="2">
        <v>1539</v>
      </c>
      <c r="E1547" s="11">
        <f t="shared" si="25"/>
        <v>63822251.276789881</v>
      </c>
    </row>
    <row r="1548" spans="1:5" x14ac:dyDescent="0.25">
      <c r="A1548" s="2">
        <v>1540</v>
      </c>
      <c r="E1548" s="11">
        <f t="shared" si="25"/>
        <v>63778908.546414301</v>
      </c>
    </row>
    <row r="1549" spans="1:5" x14ac:dyDescent="0.25">
      <c r="A1549" s="2">
        <v>1541</v>
      </c>
      <c r="E1549" s="11">
        <f t="shared" si="25"/>
        <v>63735623.287680559</v>
      </c>
    </row>
    <row r="1550" spans="1:5" x14ac:dyDescent="0.25">
      <c r="A1550" s="2">
        <v>1542</v>
      </c>
      <c r="E1550" s="11">
        <f t="shared" si="25"/>
        <v>63692395.387281761</v>
      </c>
    </row>
    <row r="1551" spans="1:5" x14ac:dyDescent="0.25">
      <c r="A1551" s="2">
        <v>1543</v>
      </c>
      <c r="E1551" s="11">
        <f t="shared" si="25"/>
        <v>63649224.732207566</v>
      </c>
    </row>
    <row r="1552" spans="1:5" x14ac:dyDescent="0.25">
      <c r="A1552" s="2">
        <v>1544</v>
      </c>
      <c r="E1552" s="11">
        <f t="shared" si="25"/>
        <v>63606111.209743075</v>
      </c>
    </row>
    <row r="1553" spans="1:5" x14ac:dyDescent="0.25">
      <c r="A1553" s="2">
        <v>1545</v>
      </c>
      <c r="E1553" s="11">
        <f t="shared" si="25"/>
        <v>63563054.707467809</v>
      </c>
    </row>
    <row r="1554" spans="1:5" x14ac:dyDescent="0.25">
      <c r="A1554" s="2">
        <v>1546</v>
      </c>
      <c r="E1554" s="11">
        <f t="shared" si="25"/>
        <v>63520055.113254935</v>
      </c>
    </row>
    <row r="1555" spans="1:5" x14ac:dyDescent="0.25">
      <c r="A1555" s="2">
        <v>1547</v>
      </c>
      <c r="E1555" s="11">
        <f t="shared" si="25"/>
        <v>63477112.315270193</v>
      </c>
    </row>
    <row r="1556" spans="1:5" x14ac:dyDescent="0.25">
      <c r="A1556" s="2">
        <v>1548</v>
      </c>
      <c r="E1556" s="11">
        <f t="shared" si="25"/>
        <v>63434226.201971009</v>
      </c>
    </row>
    <row r="1557" spans="1:5" x14ac:dyDescent="0.25">
      <c r="A1557" s="2">
        <v>1549</v>
      </c>
      <c r="E1557" s="11">
        <f t="shared" si="25"/>
        <v>63391396.662105247</v>
      </c>
    </row>
    <row r="1558" spans="1:5" x14ac:dyDescent="0.25">
      <c r="A1558" s="2">
        <v>1550</v>
      </c>
      <c r="E1558" s="11">
        <f t="shared" si="25"/>
        <v>63348623.584710956</v>
      </c>
    </row>
    <row r="1559" spans="1:5" x14ac:dyDescent="0.25">
      <c r="A1559" s="2">
        <v>1551</v>
      </c>
      <c r="E1559" s="11">
        <f t="shared" si="25"/>
        <v>63305906.859114602</v>
      </c>
    </row>
    <row r="1560" spans="1:5" x14ac:dyDescent="0.25">
      <c r="A1560" s="2">
        <v>1552</v>
      </c>
      <c r="E1560" s="11">
        <f t="shared" si="25"/>
        <v>63263246.374930769</v>
      </c>
    </row>
    <row r="1561" spans="1:5" x14ac:dyDescent="0.25">
      <c r="A1561" s="2">
        <v>1553</v>
      </c>
      <c r="E1561" s="11">
        <f t="shared" si="25"/>
        <v>63220642.022060819</v>
      </c>
    </row>
    <row r="1562" spans="1:5" x14ac:dyDescent="0.25">
      <c r="A1562" s="2">
        <v>1554</v>
      </c>
      <c r="E1562" s="11">
        <f t="shared" si="25"/>
        <v>63178093.690692283</v>
      </c>
    </row>
    <row r="1563" spans="1:5" x14ac:dyDescent="0.25">
      <c r="A1563" s="2">
        <v>1555</v>
      </c>
      <c r="E1563" s="11">
        <f t="shared" si="25"/>
        <v>63135601.271297678</v>
      </c>
    </row>
    <row r="1564" spans="1:5" x14ac:dyDescent="0.25">
      <c r="A1564" s="2">
        <v>1556</v>
      </c>
      <c r="E1564" s="11">
        <f t="shared" si="25"/>
        <v>63093164.654633701</v>
      </c>
    </row>
    <row r="1565" spans="1:5" x14ac:dyDescent="0.25">
      <c r="A1565" s="2">
        <v>1557</v>
      </c>
      <c r="E1565" s="11">
        <f t="shared" si="25"/>
        <v>63050783.731740296</v>
      </c>
    </row>
    <row r="1566" spans="1:5" x14ac:dyDescent="0.25">
      <c r="A1566" s="2">
        <v>1558</v>
      </c>
      <c r="E1566" s="11">
        <f t="shared" si="25"/>
        <v>63008458.393939719</v>
      </c>
    </row>
    <row r="1567" spans="1:5" x14ac:dyDescent="0.25">
      <c r="A1567" s="2">
        <v>1559</v>
      </c>
      <c r="E1567" s="11">
        <f t="shared" si="25"/>
        <v>62966188.532835729</v>
      </c>
    </row>
    <row r="1568" spans="1:5" x14ac:dyDescent="0.25">
      <c r="A1568" s="2">
        <v>1560</v>
      </c>
      <c r="E1568" s="11">
        <f t="shared" si="25"/>
        <v>62923974.040312484</v>
      </c>
    </row>
    <row r="1569" spans="1:5" x14ac:dyDescent="0.25">
      <c r="A1569" s="2">
        <v>1561</v>
      </c>
      <c r="E1569" s="11">
        <f t="shared" si="25"/>
        <v>62881814.80853381</v>
      </c>
    </row>
    <row r="1570" spans="1:5" x14ac:dyDescent="0.25">
      <c r="A1570" s="2">
        <v>1562</v>
      </c>
      <c r="E1570" s="11">
        <f t="shared" si="25"/>
        <v>62839710.729942136</v>
      </c>
    </row>
    <row r="1571" spans="1:5" x14ac:dyDescent="0.25">
      <c r="A1571" s="2">
        <v>1563</v>
      </c>
      <c r="E1571" s="11">
        <f t="shared" si="25"/>
        <v>62797661.697257936</v>
      </c>
    </row>
    <row r="1572" spans="1:5" x14ac:dyDescent="0.25">
      <c r="A1572" s="2">
        <v>1564</v>
      </c>
      <c r="E1572" s="11">
        <f t="shared" si="25"/>
        <v>62755667.603478327</v>
      </c>
    </row>
    <row r="1573" spans="1:5" x14ac:dyDescent="0.25">
      <c r="A1573" s="2">
        <v>1565</v>
      </c>
      <c r="E1573" s="11">
        <f t="shared" si="25"/>
        <v>62713728.341876581</v>
      </c>
    </row>
    <row r="1574" spans="1:5" x14ac:dyDescent="0.25">
      <c r="A1574" s="2">
        <v>1566</v>
      </c>
      <c r="E1574" s="11">
        <f t="shared" si="25"/>
        <v>62671843.80600109</v>
      </c>
    </row>
    <row r="1575" spans="1:5" x14ac:dyDescent="0.25">
      <c r="A1575" s="2">
        <v>1567</v>
      </c>
      <c r="E1575" s="11">
        <f t="shared" si="25"/>
        <v>62630013.889674529</v>
      </c>
    </row>
    <row r="1576" spans="1:5" x14ac:dyDescent="0.25">
      <c r="A1576" s="2">
        <v>1568</v>
      </c>
      <c r="E1576" s="11">
        <f t="shared" si="25"/>
        <v>62588238.486992925</v>
      </c>
    </row>
    <row r="1577" spans="1:5" x14ac:dyDescent="0.25">
      <c r="A1577" s="2">
        <v>1569</v>
      </c>
      <c r="E1577" s="11">
        <f t="shared" si="25"/>
        <v>62546517.492324702</v>
      </c>
    </row>
    <row r="1578" spans="1:5" x14ac:dyDescent="0.25">
      <c r="A1578" s="2">
        <v>1570</v>
      </c>
      <c r="E1578" s="11">
        <f t="shared" si="25"/>
        <v>62504850.800310001</v>
      </c>
    </row>
    <row r="1579" spans="1:5" x14ac:dyDescent="0.25">
      <c r="A1579" s="2">
        <v>1571</v>
      </c>
      <c r="E1579" s="11">
        <f t="shared" si="25"/>
        <v>62463238.305859759</v>
      </c>
    </row>
    <row r="1580" spans="1:5" x14ac:dyDescent="0.25">
      <c r="A1580" s="2">
        <v>1572</v>
      </c>
      <c r="E1580" s="11">
        <f t="shared" si="25"/>
        <v>62421679.904154718</v>
      </c>
    </row>
    <row r="1581" spans="1:5" x14ac:dyDescent="0.25">
      <c r="A1581" s="2">
        <v>1573</v>
      </c>
      <c r="E1581" s="11">
        <f t="shared" si="25"/>
        <v>62380175.490644604</v>
      </c>
    </row>
    <row r="1582" spans="1:5" x14ac:dyDescent="0.25">
      <c r="A1582" s="2">
        <v>1574</v>
      </c>
      <c r="E1582" s="11">
        <f t="shared" si="25"/>
        <v>62338724.961047344</v>
      </c>
    </row>
    <row r="1583" spans="1:5" x14ac:dyDescent="0.25">
      <c r="A1583" s="2">
        <v>1575</v>
      </c>
      <c r="E1583" s="11">
        <f t="shared" si="25"/>
        <v>62297328.211348169</v>
      </c>
    </row>
    <row r="1584" spans="1:5" x14ac:dyDescent="0.25">
      <c r="A1584" s="2">
        <v>1576</v>
      </c>
      <c r="E1584" s="11">
        <f t="shared" si="25"/>
        <v>62255985.137798831</v>
      </c>
    </row>
    <row r="1585" spans="1:5" x14ac:dyDescent="0.25">
      <c r="A1585" s="2">
        <v>1577</v>
      </c>
      <c r="E1585" s="11">
        <f t="shared" si="25"/>
        <v>62214695.636916593</v>
      </c>
    </row>
    <row r="1586" spans="1:5" x14ac:dyDescent="0.25">
      <c r="A1586" s="2">
        <v>1578</v>
      </c>
      <c r="E1586" s="11">
        <f t="shared" si="25"/>
        <v>62173459.605483383</v>
      </c>
    </row>
    <row r="1587" spans="1:5" x14ac:dyDescent="0.25">
      <c r="A1587" s="2">
        <v>1579</v>
      </c>
      <c r="E1587" s="11">
        <f t="shared" si="25"/>
        <v>62132276.940545231</v>
      </c>
    </row>
    <row r="1588" spans="1:5" x14ac:dyDescent="0.25">
      <c r="A1588" s="2">
        <v>1580</v>
      </c>
      <c r="E1588" s="11">
        <f t="shared" si="25"/>
        <v>62091147.539411135</v>
      </c>
    </row>
    <row r="1589" spans="1:5" x14ac:dyDescent="0.25">
      <c r="A1589" s="2">
        <v>1581</v>
      </c>
      <c r="E1589" s="11">
        <f t="shared" si="25"/>
        <v>62050071.299652234</v>
      </c>
    </row>
    <row r="1590" spans="1:5" x14ac:dyDescent="0.25">
      <c r="A1590" s="2">
        <v>1582</v>
      </c>
      <c r="E1590" s="11">
        <f t="shared" si="25"/>
        <v>62009048.119101197</v>
      </c>
    </row>
    <row r="1591" spans="1:5" x14ac:dyDescent="0.25">
      <c r="A1591" s="2">
        <v>1583</v>
      </c>
      <c r="E1591" s="11">
        <f t="shared" si="25"/>
        <v>61968077.895851202</v>
      </c>
    </row>
    <row r="1592" spans="1:5" x14ac:dyDescent="0.25">
      <c r="A1592" s="2">
        <v>1584</v>
      </c>
      <c r="E1592" s="11">
        <f t="shared" si="25"/>
        <v>61927160.528255135</v>
      </c>
    </row>
    <row r="1593" spans="1:5" x14ac:dyDescent="0.25">
      <c r="A1593" s="2">
        <v>1585</v>
      </c>
      <c r="E1593" s="11">
        <f t="shared" si="25"/>
        <v>61886295.914924867</v>
      </c>
    </row>
    <row r="1594" spans="1:5" x14ac:dyDescent="0.25">
      <c r="A1594" s="2">
        <v>1586</v>
      </c>
      <c r="E1594" s="11">
        <f t="shared" si="25"/>
        <v>61845483.954730235</v>
      </c>
    </row>
    <row r="1595" spans="1:5" x14ac:dyDescent="0.25">
      <c r="A1595" s="2">
        <v>1587</v>
      </c>
      <c r="E1595" s="11">
        <f t="shared" si="25"/>
        <v>61804724.546798445</v>
      </c>
    </row>
    <row r="1596" spans="1:5" x14ac:dyDescent="0.25">
      <c r="A1596" s="2">
        <v>1588</v>
      </c>
      <c r="E1596" s="11">
        <f t="shared" si="25"/>
        <v>61764017.59051317</v>
      </c>
    </row>
    <row r="1597" spans="1:5" x14ac:dyDescent="0.25">
      <c r="A1597" s="2">
        <v>1589</v>
      </c>
      <c r="E1597" s="11">
        <f t="shared" si="25"/>
        <v>61723362.985513598</v>
      </c>
    </row>
    <row r="1598" spans="1:5" x14ac:dyDescent="0.25">
      <c r="A1598" s="2">
        <v>1590</v>
      </c>
      <c r="E1598" s="11">
        <f t="shared" si="25"/>
        <v>61682760.63169387</v>
      </c>
    </row>
    <row r="1599" spans="1:5" x14ac:dyDescent="0.25">
      <c r="A1599" s="2">
        <v>1591</v>
      </c>
      <c r="E1599" s="11">
        <f t="shared" si="25"/>
        <v>61642210.429202005</v>
      </c>
    </row>
    <row r="1600" spans="1:5" x14ac:dyDescent="0.25">
      <c r="A1600" s="2">
        <v>1592</v>
      </c>
      <c r="E1600" s="11">
        <f t="shared" si="25"/>
        <v>61601712.278439544</v>
      </c>
    </row>
    <row r="1601" spans="1:5" x14ac:dyDescent="0.25">
      <c r="A1601" s="2">
        <v>1593</v>
      </c>
      <c r="E1601" s="11">
        <f t="shared" si="25"/>
        <v>61561266.080060072</v>
      </c>
    </row>
    <row r="1602" spans="1:5" x14ac:dyDescent="0.25">
      <c r="A1602" s="2">
        <v>1594</v>
      </c>
      <c r="E1602" s="11">
        <f t="shared" si="25"/>
        <v>61520871.734969027</v>
      </c>
    </row>
    <row r="1603" spans="1:5" x14ac:dyDescent="0.25">
      <c r="A1603" s="2">
        <v>1595</v>
      </c>
      <c r="E1603" s="11">
        <f t="shared" si="25"/>
        <v>61480529.144322693</v>
      </c>
    </row>
    <row r="1604" spans="1:5" x14ac:dyDescent="0.25">
      <c r="A1604" s="2">
        <v>1596</v>
      </c>
      <c r="E1604" s="11">
        <f t="shared" si="25"/>
        <v>61440238.209527194</v>
      </c>
    </row>
    <row r="1605" spans="1:5" x14ac:dyDescent="0.25">
      <c r="A1605" s="2">
        <v>1597</v>
      </c>
      <c r="E1605" s="11">
        <f t="shared" si="25"/>
        <v>61399998.832238123</v>
      </c>
    </row>
    <row r="1606" spans="1:5" x14ac:dyDescent="0.25">
      <c r="A1606" s="2">
        <v>1598</v>
      </c>
      <c r="E1606" s="11">
        <f t="shared" si="25"/>
        <v>61359810.914359406</v>
      </c>
    </row>
    <row r="1607" spans="1:5" x14ac:dyDescent="0.25">
      <c r="A1607" s="2">
        <v>1599</v>
      </c>
      <c r="E1607" s="11">
        <f t="shared" si="25"/>
        <v>61319674.358042672</v>
      </c>
    </row>
    <row r="1608" spans="1:5" x14ac:dyDescent="0.25">
      <c r="A1608" s="2">
        <v>1600</v>
      </c>
      <c r="E1608" s="11">
        <f t="shared" si="25"/>
        <v>61279589.065686576</v>
      </c>
    </row>
    <row r="1609" spans="1:5" x14ac:dyDescent="0.25">
      <c r="A1609" s="2">
        <v>1601</v>
      </c>
      <c r="E1609" s="11">
        <f t="shared" si="25"/>
        <v>61239554.939935707</v>
      </c>
    </row>
    <row r="1610" spans="1:5" x14ac:dyDescent="0.25">
      <c r="A1610" s="2">
        <v>1602</v>
      </c>
      <c r="E1610" s="11">
        <f t="shared" ref="E1610:E1673" si="26">$E$2/($E$3+A1610)^$E$6+(A1610-$G$14)*($E$5-$E$4)/($G$19-$G$14)+$E$4</f>
        <v>61199571.88368012</v>
      </c>
    </row>
    <row r="1611" spans="1:5" x14ac:dyDescent="0.25">
      <c r="A1611" s="2">
        <v>1603</v>
      </c>
      <c r="E1611" s="11">
        <f t="shared" si="26"/>
        <v>61159639.800054416</v>
      </c>
    </row>
    <row r="1612" spans="1:5" x14ac:dyDescent="0.25">
      <c r="A1612" s="2">
        <v>1604</v>
      </c>
      <c r="E1612" s="11">
        <f t="shared" si="26"/>
        <v>61119758.592437074</v>
      </c>
    </row>
    <row r="1613" spans="1:5" x14ac:dyDescent="0.25">
      <c r="A1613" s="2">
        <v>1605</v>
      </c>
      <c r="E1613" s="11">
        <f t="shared" si="26"/>
        <v>61079928.164449528</v>
      </c>
    </row>
    <row r="1614" spans="1:5" x14ac:dyDescent="0.25">
      <c r="A1614" s="2">
        <v>1606</v>
      </c>
      <c r="E1614" s="11">
        <f t="shared" si="26"/>
        <v>61040148.419955559</v>
      </c>
    </row>
    <row r="1615" spans="1:5" x14ac:dyDescent="0.25">
      <c r="A1615" s="2">
        <v>1607</v>
      </c>
      <c r="E1615" s="11">
        <f t="shared" si="26"/>
        <v>61000419.26306051</v>
      </c>
    </row>
    <row r="1616" spans="1:5" x14ac:dyDescent="0.25">
      <c r="A1616" s="2">
        <v>1608</v>
      </c>
      <c r="E1616" s="11">
        <f t="shared" si="26"/>
        <v>60960740.598110303</v>
      </c>
    </row>
    <row r="1617" spans="1:5" x14ac:dyDescent="0.25">
      <c r="A1617" s="2">
        <v>1609</v>
      </c>
      <c r="E1617" s="11">
        <f t="shared" si="26"/>
        <v>60921112.329691231</v>
      </c>
    </row>
    <row r="1618" spans="1:5" x14ac:dyDescent="0.25">
      <c r="A1618" s="2">
        <v>1610</v>
      </c>
      <c r="E1618" s="11">
        <f t="shared" si="26"/>
        <v>60881534.362628587</v>
      </c>
    </row>
    <row r="1619" spans="1:5" x14ac:dyDescent="0.25">
      <c r="A1619" s="2">
        <v>1611</v>
      </c>
      <c r="E1619" s="11">
        <f t="shared" si="26"/>
        <v>60842006.601986222</v>
      </c>
    </row>
    <row r="1620" spans="1:5" x14ac:dyDescent="0.25">
      <c r="A1620" s="2">
        <v>1612</v>
      </c>
      <c r="E1620" s="11">
        <f t="shared" si="26"/>
        <v>60802528.953065753</v>
      </c>
    </row>
    <row r="1621" spans="1:5" x14ac:dyDescent="0.25">
      <c r="A1621" s="2">
        <v>1613</v>
      </c>
      <c r="E1621" s="11">
        <f t="shared" si="26"/>
        <v>60763101.321405984</v>
      </c>
    </row>
    <row r="1622" spans="1:5" x14ac:dyDescent="0.25">
      <c r="A1622" s="2">
        <v>1614</v>
      </c>
      <c r="E1622" s="11">
        <f t="shared" si="26"/>
        <v>60723723.612781852</v>
      </c>
    </row>
    <row r="1623" spans="1:5" x14ac:dyDescent="0.25">
      <c r="A1623" s="2">
        <v>1615</v>
      </c>
      <c r="E1623" s="11">
        <f t="shared" si="26"/>
        <v>60684395.73320391</v>
      </c>
    </row>
    <row r="1624" spans="1:5" x14ac:dyDescent="0.25">
      <c r="A1624" s="2">
        <v>1616</v>
      </c>
      <c r="E1624" s="11">
        <f t="shared" si="26"/>
        <v>60645117.588917553</v>
      </c>
    </row>
    <row r="1625" spans="1:5" x14ac:dyDescent="0.25">
      <c r="A1625" s="2">
        <v>1617</v>
      </c>
      <c r="E1625" s="11">
        <f t="shared" si="26"/>
        <v>60605889.086402215</v>
      </c>
    </row>
    <row r="1626" spans="1:5" x14ac:dyDescent="0.25">
      <c r="A1626" s="2">
        <v>1618</v>
      </c>
      <c r="E1626" s="11">
        <f t="shared" si="26"/>
        <v>60566710.13237077</v>
      </c>
    </row>
    <row r="1627" spans="1:5" x14ac:dyDescent="0.25">
      <c r="A1627" s="2">
        <v>1619</v>
      </c>
      <c r="E1627" s="11">
        <f t="shared" si="26"/>
        <v>60527580.63376864</v>
      </c>
    </row>
    <row r="1628" spans="1:5" x14ac:dyDescent="0.25">
      <c r="A1628" s="2">
        <v>1620</v>
      </c>
      <c r="E1628" s="11">
        <f t="shared" si="26"/>
        <v>60488500.497773297</v>
      </c>
    </row>
    <row r="1629" spans="1:5" x14ac:dyDescent="0.25">
      <c r="A1629" s="2">
        <v>1621</v>
      </c>
      <c r="E1629" s="11">
        <f t="shared" si="26"/>
        <v>60449469.631793298</v>
      </c>
    </row>
    <row r="1630" spans="1:5" x14ac:dyDescent="0.25">
      <c r="A1630" s="2">
        <v>1622</v>
      </c>
      <c r="E1630" s="11">
        <f t="shared" si="26"/>
        <v>60410487.943467632</v>
      </c>
    </row>
    <row r="1631" spans="1:5" x14ac:dyDescent="0.25">
      <c r="A1631" s="2">
        <v>1623</v>
      </c>
      <c r="E1631" s="11">
        <f t="shared" si="26"/>
        <v>60371555.340665206</v>
      </c>
    </row>
    <row r="1632" spans="1:5" x14ac:dyDescent="0.25">
      <c r="A1632" s="2">
        <v>1624</v>
      </c>
      <c r="E1632" s="11">
        <f t="shared" si="26"/>
        <v>60332671.731483884</v>
      </c>
    </row>
    <row r="1633" spans="1:5" x14ac:dyDescent="0.25">
      <c r="A1633" s="2">
        <v>1625</v>
      </c>
      <c r="E1633" s="11">
        <f t="shared" si="26"/>
        <v>60293837.024249971</v>
      </c>
    </row>
    <row r="1634" spans="1:5" x14ac:dyDescent="0.25">
      <c r="A1634" s="2">
        <v>1626</v>
      </c>
      <c r="E1634" s="11">
        <f t="shared" si="26"/>
        <v>60255051.127517238</v>
      </c>
    </row>
    <row r="1635" spans="1:5" x14ac:dyDescent="0.25">
      <c r="A1635" s="2">
        <v>1627</v>
      </c>
      <c r="E1635" s="11">
        <f t="shared" si="26"/>
        <v>60216313.95006644</v>
      </c>
    </row>
    <row r="1636" spans="1:5" x14ac:dyDescent="0.25">
      <c r="A1636" s="2">
        <v>1628</v>
      </c>
      <c r="E1636" s="11">
        <f t="shared" si="26"/>
        <v>60177625.40090473</v>
      </c>
    </row>
    <row r="1637" spans="1:5" x14ac:dyDescent="0.25">
      <c r="A1637" s="2">
        <v>1629</v>
      </c>
      <c r="E1637" s="11">
        <f t="shared" si="26"/>
        <v>60138985.389264487</v>
      </c>
    </row>
    <row r="1638" spans="1:5" x14ac:dyDescent="0.25">
      <c r="A1638" s="2">
        <v>1630</v>
      </c>
      <c r="E1638" s="11">
        <f t="shared" si="26"/>
        <v>60100393.824603312</v>
      </c>
    </row>
    <row r="1639" spans="1:5" x14ac:dyDescent="0.25">
      <c r="A1639" s="2">
        <v>1631</v>
      </c>
      <c r="E1639" s="11">
        <f t="shared" si="26"/>
        <v>60061850.61660254</v>
      </c>
    </row>
    <row r="1640" spans="1:5" x14ac:dyDescent="0.25">
      <c r="A1640" s="2">
        <v>1632</v>
      </c>
      <c r="E1640" s="11">
        <f t="shared" si="26"/>
        <v>60023355.675167218</v>
      </c>
    </row>
    <row r="1641" spans="1:5" x14ac:dyDescent="0.25">
      <c r="A1641" s="2">
        <v>1633</v>
      </c>
      <c r="E1641" s="11">
        <f t="shared" si="26"/>
        <v>59984908.910425067</v>
      </c>
    </row>
    <row r="1642" spans="1:5" x14ac:dyDescent="0.25">
      <c r="A1642" s="2">
        <v>1634</v>
      </c>
      <c r="E1642" s="11">
        <f t="shared" si="26"/>
        <v>59946510.232725948</v>
      </c>
    </row>
    <row r="1643" spans="1:5" x14ac:dyDescent="0.25">
      <c r="A1643" s="2">
        <v>1635</v>
      </c>
      <c r="E1643" s="11">
        <f t="shared" si="26"/>
        <v>59908159.552641004</v>
      </c>
    </row>
    <row r="1644" spans="1:5" x14ac:dyDescent="0.25">
      <c r="A1644" s="2">
        <v>1636</v>
      </c>
      <c r="E1644" s="11">
        <f t="shared" si="26"/>
        <v>59869856.780962028</v>
      </c>
    </row>
    <row r="1645" spans="1:5" x14ac:dyDescent="0.25">
      <c r="A1645" s="2">
        <v>1637</v>
      </c>
      <c r="E1645" s="11">
        <f t="shared" si="26"/>
        <v>59831601.828701168</v>
      </c>
    </row>
    <row r="1646" spans="1:5" x14ac:dyDescent="0.25">
      <c r="A1646" s="2">
        <v>1638</v>
      </c>
      <c r="E1646" s="11">
        <f t="shared" si="26"/>
        <v>59793394.60708952</v>
      </c>
    </row>
    <row r="1647" spans="1:5" x14ac:dyDescent="0.25">
      <c r="A1647" s="2">
        <v>1639</v>
      </c>
      <c r="E1647" s="11">
        <f t="shared" si="26"/>
        <v>59755235.027577177</v>
      </c>
    </row>
    <row r="1648" spans="1:5" x14ac:dyDescent="0.25">
      <c r="A1648" s="2">
        <v>1640</v>
      </c>
      <c r="E1648" s="11">
        <f t="shared" si="26"/>
        <v>59717123.001831986</v>
      </c>
    </row>
    <row r="1649" spans="1:5" x14ac:dyDescent="0.25">
      <c r="A1649" s="2">
        <v>1641</v>
      </c>
      <c r="E1649" s="11">
        <f t="shared" si="26"/>
        <v>59679058.441739321</v>
      </c>
    </row>
    <row r="1650" spans="1:5" x14ac:dyDescent="0.25">
      <c r="A1650" s="2">
        <v>1642</v>
      </c>
      <c r="E1650" s="11">
        <f t="shared" si="26"/>
        <v>59641041.259401128</v>
      </c>
    </row>
    <row r="1651" spans="1:5" x14ac:dyDescent="0.25">
      <c r="A1651" s="2">
        <v>1643</v>
      </c>
      <c r="E1651" s="11">
        <f t="shared" si="26"/>
        <v>59603071.367135443</v>
      </c>
    </row>
    <row r="1652" spans="1:5" x14ac:dyDescent="0.25">
      <c r="A1652" s="2">
        <v>1644</v>
      </c>
      <c r="E1652" s="11">
        <f t="shared" si="26"/>
        <v>59565148.677475616</v>
      </c>
    </row>
    <row r="1653" spans="1:5" x14ac:dyDescent="0.25">
      <c r="A1653" s="2">
        <v>1645</v>
      </c>
      <c r="E1653" s="11">
        <f t="shared" si="26"/>
        <v>59527273.103169568</v>
      </c>
    </row>
    <row r="1654" spans="1:5" x14ac:dyDescent="0.25">
      <c r="A1654" s="2">
        <v>1646</v>
      </c>
      <c r="E1654" s="11">
        <f t="shared" si="26"/>
        <v>59489444.557179376</v>
      </c>
    </row>
    <row r="1655" spans="1:5" x14ac:dyDescent="0.25">
      <c r="A1655" s="2">
        <v>1647</v>
      </c>
      <c r="E1655" s="11">
        <f t="shared" si="26"/>
        <v>59451662.952680618</v>
      </c>
    </row>
    <row r="1656" spans="1:5" x14ac:dyDescent="0.25">
      <c r="A1656" s="2">
        <v>1648</v>
      </c>
      <c r="E1656" s="11">
        <f t="shared" si="26"/>
        <v>59413928.203061268</v>
      </c>
    </row>
    <row r="1657" spans="1:5" x14ac:dyDescent="0.25">
      <c r="A1657" s="2">
        <v>1649</v>
      </c>
      <c r="E1657" s="11">
        <f t="shared" si="26"/>
        <v>59376240.221921563</v>
      </c>
    </row>
    <row r="1658" spans="1:5" x14ac:dyDescent="0.25">
      <c r="A1658" s="2">
        <v>1650</v>
      </c>
      <c r="E1658" s="11">
        <f t="shared" si="26"/>
        <v>59338598.923073269</v>
      </c>
    </row>
    <row r="1659" spans="1:5" x14ac:dyDescent="0.25">
      <c r="A1659" s="2">
        <v>1651</v>
      </c>
      <c r="E1659" s="11">
        <f t="shared" si="26"/>
        <v>59301004.220538773</v>
      </c>
    </row>
    <row r="1660" spans="1:5" x14ac:dyDescent="0.25">
      <c r="A1660" s="2">
        <v>1652</v>
      </c>
      <c r="E1660" s="11">
        <f t="shared" si="26"/>
        <v>59263456.028550677</v>
      </c>
    </row>
    <row r="1661" spans="1:5" x14ac:dyDescent="0.25">
      <c r="A1661" s="2">
        <v>1653</v>
      </c>
      <c r="E1661" s="11">
        <f t="shared" si="26"/>
        <v>59225954.261550911</v>
      </c>
    </row>
    <row r="1662" spans="1:5" x14ac:dyDescent="0.25">
      <c r="A1662" s="2">
        <v>1654</v>
      </c>
      <c r="E1662" s="11">
        <f t="shared" si="26"/>
        <v>59188498.834190682</v>
      </c>
    </row>
    <row r="1663" spans="1:5" x14ac:dyDescent="0.25">
      <c r="A1663" s="2">
        <v>1655</v>
      </c>
      <c r="E1663" s="11">
        <f t="shared" si="26"/>
        <v>59151089.661329016</v>
      </c>
    </row>
    <row r="1664" spans="1:5" x14ac:dyDescent="0.25">
      <c r="A1664" s="2">
        <v>1656</v>
      </c>
      <c r="E1664" s="11">
        <f t="shared" si="26"/>
        <v>59113726.658032648</v>
      </c>
    </row>
    <row r="1665" spans="1:5" x14ac:dyDescent="0.25">
      <c r="A1665" s="2">
        <v>1657</v>
      </c>
      <c r="E1665" s="11">
        <f t="shared" si="26"/>
        <v>59076409.739575364</v>
      </c>
    </row>
    <row r="1666" spans="1:5" x14ac:dyDescent="0.25">
      <c r="A1666" s="2">
        <v>1658</v>
      </c>
      <c r="E1666" s="11">
        <f t="shared" si="26"/>
        <v>59039138.821437299</v>
      </c>
    </row>
    <row r="1667" spans="1:5" x14ac:dyDescent="0.25">
      <c r="A1667" s="2">
        <v>1659</v>
      </c>
      <c r="E1667" s="11">
        <f t="shared" si="26"/>
        <v>59001913.819304146</v>
      </c>
    </row>
    <row r="1668" spans="1:5" x14ac:dyDescent="0.25">
      <c r="A1668" s="2">
        <v>1660</v>
      </c>
      <c r="E1668" s="11">
        <f t="shared" si="26"/>
        <v>58964734.649066731</v>
      </c>
    </row>
    <row r="1669" spans="1:5" x14ac:dyDescent="0.25">
      <c r="A1669" s="2">
        <v>1661</v>
      </c>
      <c r="E1669" s="11">
        <f t="shared" si="26"/>
        <v>58927601.226820514</v>
      </c>
    </row>
    <row r="1670" spans="1:5" x14ac:dyDescent="0.25">
      <c r="A1670" s="2">
        <v>1662</v>
      </c>
      <c r="E1670" s="11">
        <f t="shared" si="26"/>
        <v>58890513.468864553</v>
      </c>
    </row>
    <row r="1671" spans="1:5" x14ac:dyDescent="0.25">
      <c r="A1671" s="2">
        <v>1663</v>
      </c>
      <c r="E1671" s="11">
        <f t="shared" si="26"/>
        <v>58853471.29170125</v>
      </c>
    </row>
    <row r="1672" spans="1:5" x14ac:dyDescent="0.25">
      <c r="A1672" s="2">
        <v>1664</v>
      </c>
      <c r="E1672" s="11">
        <f t="shared" si="26"/>
        <v>58816474.612035751</v>
      </c>
    </row>
    <row r="1673" spans="1:5" x14ac:dyDescent="0.25">
      <c r="A1673" s="2">
        <v>1665</v>
      </c>
      <c r="E1673" s="11">
        <f t="shared" si="26"/>
        <v>58779523.346774921</v>
      </c>
    </row>
    <row r="1674" spans="1:5" x14ac:dyDescent="0.25">
      <c r="A1674" s="2">
        <v>1666</v>
      </c>
      <c r="E1674" s="11">
        <f t="shared" ref="E1674:E1737" si="27">$E$2/($E$3+A1674)^$E$6+(A1674-$G$14)*($E$5-$E$4)/($G$19-$G$14)+$E$4</f>
        <v>58742617.413027167</v>
      </c>
    </row>
    <row r="1675" spans="1:5" x14ac:dyDescent="0.25">
      <c r="A1675" s="2">
        <v>1667</v>
      </c>
      <c r="E1675" s="11">
        <f t="shared" si="27"/>
        <v>58705756.728101723</v>
      </c>
    </row>
    <row r="1676" spans="1:5" x14ac:dyDescent="0.25">
      <c r="A1676" s="2">
        <v>1668</v>
      </c>
      <c r="E1676" s="11">
        <f t="shared" si="27"/>
        <v>58668941.209507994</v>
      </c>
    </row>
    <row r="1677" spans="1:5" x14ac:dyDescent="0.25">
      <c r="A1677" s="2">
        <v>1669</v>
      </c>
      <c r="E1677" s="11">
        <f t="shared" si="27"/>
        <v>58632170.774954818</v>
      </c>
    </row>
    <row r="1678" spans="1:5" x14ac:dyDescent="0.25">
      <c r="A1678" s="2">
        <v>1670</v>
      </c>
      <c r="E1678" s="11">
        <f t="shared" si="27"/>
        <v>58595445.342350148</v>
      </c>
    </row>
    <row r="1679" spans="1:5" x14ac:dyDescent="0.25">
      <c r="A1679" s="2">
        <v>1671</v>
      </c>
      <c r="E1679" s="11">
        <f t="shared" si="27"/>
        <v>58558764.829800189</v>
      </c>
    </row>
    <row r="1680" spans="1:5" x14ac:dyDescent="0.25">
      <c r="A1680" s="2">
        <v>1672</v>
      </c>
      <c r="E1680" s="11">
        <f t="shared" si="27"/>
        <v>58522129.155609056</v>
      </c>
    </row>
    <row r="1681" spans="1:5" x14ac:dyDescent="0.25">
      <c r="A1681" s="2">
        <v>1673</v>
      </c>
      <c r="E1681" s="11">
        <f t="shared" si="27"/>
        <v>58485538.238277979</v>
      </c>
    </row>
    <row r="1682" spans="1:5" x14ac:dyDescent="0.25">
      <c r="A1682" s="2">
        <v>1674</v>
      </c>
      <c r="E1682" s="11">
        <f t="shared" si="27"/>
        <v>58448991.996504657</v>
      </c>
    </row>
    <row r="1683" spans="1:5" x14ac:dyDescent="0.25">
      <c r="A1683" s="2">
        <v>1675</v>
      </c>
      <c r="E1683" s="11">
        <f t="shared" si="27"/>
        <v>58412490.349182993</v>
      </c>
    </row>
    <row r="1684" spans="1:5" x14ac:dyDescent="0.25">
      <c r="A1684" s="2">
        <v>1676</v>
      </c>
      <c r="E1684" s="11">
        <f t="shared" si="27"/>
        <v>58376033.215402111</v>
      </c>
    </row>
    <row r="1685" spans="1:5" x14ac:dyDescent="0.25">
      <c r="A1685" s="2">
        <v>1677</v>
      </c>
      <c r="E1685" s="11">
        <f t="shared" si="27"/>
        <v>58339620.51444602</v>
      </c>
    </row>
    <row r="1686" spans="1:5" x14ac:dyDescent="0.25">
      <c r="A1686" s="2">
        <v>1678</v>
      </c>
      <c r="E1686" s="11">
        <f t="shared" si="27"/>
        <v>58303252.165793128</v>
      </c>
    </row>
    <row r="1687" spans="1:5" x14ac:dyDescent="0.25">
      <c r="A1687" s="2">
        <v>1679</v>
      </c>
      <c r="E1687" s="11">
        <f t="shared" si="27"/>
        <v>58266928.089115143</v>
      </c>
    </row>
    <row r="1688" spans="1:5" x14ac:dyDescent="0.25">
      <c r="A1688" s="2">
        <v>1680</v>
      </c>
      <c r="E1688" s="11">
        <f t="shared" si="27"/>
        <v>58230648.204277106</v>
      </c>
    </row>
    <row r="1689" spans="1:5" x14ac:dyDescent="0.25">
      <c r="A1689" s="2">
        <v>1681</v>
      </c>
      <c r="E1689" s="11">
        <f t="shared" si="27"/>
        <v>58194412.43133653</v>
      </c>
    </row>
    <row r="1690" spans="1:5" x14ac:dyDescent="0.25">
      <c r="A1690" s="2">
        <v>1682</v>
      </c>
      <c r="E1690" s="11">
        <f t="shared" si="27"/>
        <v>58158220.69054275</v>
      </c>
    </row>
    <row r="1691" spans="1:5" x14ac:dyDescent="0.25">
      <c r="A1691" s="2">
        <v>1683</v>
      </c>
      <c r="E1691" s="11">
        <f t="shared" si="27"/>
        <v>58122072.902336463</v>
      </c>
    </row>
    <row r="1692" spans="1:5" x14ac:dyDescent="0.25">
      <c r="A1692" s="2">
        <v>1684</v>
      </c>
      <c r="E1692" s="11">
        <f t="shared" si="27"/>
        <v>58085968.987349294</v>
      </c>
    </row>
    <row r="1693" spans="1:5" x14ac:dyDescent="0.25">
      <c r="A1693" s="2">
        <v>1685</v>
      </c>
      <c r="E1693" s="11">
        <f t="shared" si="27"/>
        <v>58049908.866402768</v>
      </c>
    </row>
    <row r="1694" spans="1:5" x14ac:dyDescent="0.25">
      <c r="A1694" s="2">
        <v>1686</v>
      </c>
      <c r="E1694" s="11">
        <f t="shared" si="27"/>
        <v>58013892.460508347</v>
      </c>
    </row>
    <row r="1695" spans="1:5" x14ac:dyDescent="0.25">
      <c r="A1695" s="2">
        <v>1687</v>
      </c>
      <c r="E1695" s="11">
        <f t="shared" si="27"/>
        <v>57977919.690866321</v>
      </c>
    </row>
    <row r="1696" spans="1:5" x14ac:dyDescent="0.25">
      <c r="A1696" s="2">
        <v>1688</v>
      </c>
      <c r="E1696" s="11">
        <f t="shared" si="27"/>
        <v>57941990.478865571</v>
      </c>
    </row>
    <row r="1697" spans="1:5" x14ac:dyDescent="0.25">
      <c r="A1697" s="2">
        <v>1689</v>
      </c>
      <c r="E1697" s="11">
        <f t="shared" si="27"/>
        <v>57906104.746083073</v>
      </c>
    </row>
    <row r="1698" spans="1:5" x14ac:dyDescent="0.25">
      <c r="A1698" s="2">
        <v>1690</v>
      </c>
      <c r="E1698" s="11">
        <f t="shared" si="27"/>
        <v>57870262.414282903</v>
      </c>
    </row>
    <row r="1699" spans="1:5" x14ac:dyDescent="0.25">
      <c r="A1699" s="2">
        <v>1691</v>
      </c>
      <c r="E1699" s="11">
        <f t="shared" si="27"/>
        <v>57834463.405416146</v>
      </c>
    </row>
    <row r="1700" spans="1:5" x14ac:dyDescent="0.25">
      <c r="A1700" s="2">
        <v>1692</v>
      </c>
      <c r="E1700" s="11">
        <f t="shared" si="27"/>
        <v>57798707.641620085</v>
      </c>
    </row>
    <row r="1701" spans="1:5" x14ac:dyDescent="0.25">
      <c r="A1701" s="2">
        <v>1693</v>
      </c>
      <c r="E1701" s="11">
        <f t="shared" si="27"/>
        <v>57762995.045217857</v>
      </c>
    </row>
    <row r="1702" spans="1:5" x14ac:dyDescent="0.25">
      <c r="A1702" s="2">
        <v>1694</v>
      </c>
      <c r="E1702" s="11">
        <f t="shared" si="27"/>
        <v>57727325.538717382</v>
      </c>
    </row>
    <row r="1703" spans="1:5" x14ac:dyDescent="0.25">
      <c r="A1703" s="2">
        <v>1695</v>
      </c>
      <c r="E1703" s="11">
        <f t="shared" si="27"/>
        <v>57691699.044811711</v>
      </c>
    </row>
    <row r="1704" spans="1:5" x14ac:dyDescent="0.25">
      <c r="A1704" s="2">
        <v>1696</v>
      </c>
      <c r="E1704" s="11">
        <f t="shared" si="27"/>
        <v>57656115.486377463</v>
      </c>
    </row>
    <row r="1705" spans="1:5" x14ac:dyDescent="0.25">
      <c r="A1705" s="2">
        <v>1697</v>
      </c>
      <c r="E1705" s="11">
        <f t="shared" si="27"/>
        <v>57620574.786475182</v>
      </c>
    </row>
    <row r="1706" spans="1:5" x14ac:dyDescent="0.25">
      <c r="A1706" s="2">
        <v>1698</v>
      </c>
      <c r="E1706" s="11">
        <f t="shared" si="27"/>
        <v>57585076.868348107</v>
      </c>
    </row>
    <row r="1707" spans="1:5" x14ac:dyDescent="0.25">
      <c r="A1707" s="2">
        <v>1699</v>
      </c>
      <c r="E1707" s="11">
        <f t="shared" si="27"/>
        <v>57549621.655422039</v>
      </c>
    </row>
    <row r="1708" spans="1:5" x14ac:dyDescent="0.25">
      <c r="A1708" s="2">
        <v>1700</v>
      </c>
      <c r="E1708" s="11">
        <f t="shared" si="27"/>
        <v>57514209.071304515</v>
      </c>
    </row>
    <row r="1709" spans="1:5" x14ac:dyDescent="0.25">
      <c r="A1709" s="2">
        <v>1701</v>
      </c>
      <c r="E1709" s="11">
        <f t="shared" si="27"/>
        <v>57478839.039784752</v>
      </c>
    </row>
    <row r="1710" spans="1:5" x14ac:dyDescent="0.25">
      <c r="A1710" s="2">
        <v>1702</v>
      </c>
      <c r="E1710" s="11">
        <f t="shared" si="27"/>
        <v>57443511.484832369</v>
      </c>
    </row>
    <row r="1711" spans="1:5" x14ac:dyDescent="0.25">
      <c r="A1711" s="2">
        <v>1703</v>
      </c>
      <c r="E1711" s="11">
        <f t="shared" si="27"/>
        <v>57408226.330597557</v>
      </c>
    </row>
    <row r="1712" spans="1:5" x14ac:dyDescent="0.25">
      <c r="A1712" s="2">
        <v>1704</v>
      </c>
      <c r="E1712" s="11">
        <f t="shared" si="27"/>
        <v>57372983.501410224</v>
      </c>
    </row>
    <row r="1713" spans="1:5" x14ac:dyDescent="0.25">
      <c r="A1713" s="2">
        <v>1705</v>
      </c>
      <c r="E1713" s="11">
        <f t="shared" si="27"/>
        <v>57337782.921779312</v>
      </c>
    </row>
    <row r="1714" spans="1:5" x14ac:dyDescent="0.25">
      <c r="A1714" s="2">
        <v>1706</v>
      </c>
      <c r="E1714" s="11">
        <f t="shared" si="27"/>
        <v>57302624.516392581</v>
      </c>
    </row>
    <row r="1715" spans="1:5" x14ac:dyDescent="0.25">
      <c r="A1715" s="2">
        <v>1707</v>
      </c>
      <c r="E1715" s="11">
        <f t="shared" si="27"/>
        <v>57267508.210115999</v>
      </c>
    </row>
    <row r="1716" spans="1:5" x14ac:dyDescent="0.25">
      <c r="A1716" s="2">
        <v>1708</v>
      </c>
      <c r="E1716" s="11">
        <f t="shared" si="27"/>
        <v>57232433.927993074</v>
      </c>
    </row>
    <row r="1717" spans="1:5" x14ac:dyDescent="0.25">
      <c r="A1717" s="2">
        <v>1709</v>
      </c>
      <c r="E1717" s="11">
        <f t="shared" si="27"/>
        <v>57197401.59524446</v>
      </c>
    </row>
    <row r="1718" spans="1:5" x14ac:dyDescent="0.25">
      <c r="A1718" s="2">
        <v>1710</v>
      </c>
      <c r="E1718" s="11">
        <f t="shared" si="27"/>
        <v>57162411.137267463</v>
      </c>
    </row>
    <row r="1719" spans="1:5" x14ac:dyDescent="0.25">
      <c r="A1719" s="2">
        <v>1711</v>
      </c>
      <c r="E1719" s="11">
        <f t="shared" si="27"/>
        <v>57127462.479635239</v>
      </c>
    </row>
    <row r="1720" spans="1:5" x14ac:dyDescent="0.25">
      <c r="A1720" s="2">
        <v>1712</v>
      </c>
      <c r="E1720" s="11">
        <f t="shared" si="27"/>
        <v>57092555.548096783</v>
      </c>
    </row>
    <row r="1721" spans="1:5" x14ac:dyDescent="0.25">
      <c r="A1721" s="2">
        <v>1713</v>
      </c>
      <c r="E1721" s="11">
        <f t="shared" si="27"/>
        <v>57057690.268576063</v>
      </c>
    </row>
    <row r="1722" spans="1:5" x14ac:dyDescent="0.25">
      <c r="A1722" s="2">
        <v>1714</v>
      </c>
      <c r="E1722" s="11">
        <f t="shared" si="27"/>
        <v>57022866.567171305</v>
      </c>
    </row>
    <row r="1723" spans="1:5" x14ac:dyDescent="0.25">
      <c r="A1723" s="2">
        <v>1715</v>
      </c>
      <c r="E1723" s="11">
        <f t="shared" si="27"/>
        <v>56988084.370155133</v>
      </c>
    </row>
    <row r="1724" spans="1:5" x14ac:dyDescent="0.25">
      <c r="A1724" s="2">
        <v>1716</v>
      </c>
      <c r="E1724" s="11">
        <f t="shared" si="27"/>
        <v>56953343.603973337</v>
      </c>
    </row>
    <row r="1725" spans="1:5" x14ac:dyDescent="0.25">
      <c r="A1725" s="2">
        <v>1717</v>
      </c>
      <c r="E1725" s="11">
        <f t="shared" si="27"/>
        <v>56918644.195244998</v>
      </c>
    </row>
    <row r="1726" spans="1:5" x14ac:dyDescent="0.25">
      <c r="A1726" s="2">
        <v>1718</v>
      </c>
      <c r="E1726" s="11">
        <f t="shared" si="27"/>
        <v>56883986.070761353</v>
      </c>
    </row>
    <row r="1727" spans="1:5" x14ac:dyDescent="0.25">
      <c r="A1727" s="2">
        <v>1719</v>
      </c>
      <c r="E1727" s="11">
        <f t="shared" si="27"/>
        <v>56849369.157485932</v>
      </c>
    </row>
    <row r="1728" spans="1:5" x14ac:dyDescent="0.25">
      <c r="A1728" s="2">
        <v>1720</v>
      </c>
      <c r="E1728" s="11">
        <f t="shared" si="27"/>
        <v>56814793.382553495</v>
      </c>
    </row>
    <row r="1729" spans="1:5" x14ac:dyDescent="0.25">
      <c r="A1729" s="2">
        <v>1721</v>
      </c>
      <c r="E1729" s="11">
        <f t="shared" si="27"/>
        <v>56780258.67326995</v>
      </c>
    </row>
    <row r="1730" spans="1:5" x14ac:dyDescent="0.25">
      <c r="A1730" s="2">
        <v>1722</v>
      </c>
      <c r="E1730" s="11">
        <f t="shared" si="27"/>
        <v>56745764.957111605</v>
      </c>
    </row>
    <row r="1731" spans="1:5" x14ac:dyDescent="0.25">
      <c r="A1731" s="2">
        <v>1723</v>
      </c>
      <c r="E1731" s="11">
        <f t="shared" si="27"/>
        <v>56711312.161724687</v>
      </c>
    </row>
    <row r="1732" spans="1:5" x14ac:dyDescent="0.25">
      <c r="A1732" s="2">
        <v>1724</v>
      </c>
      <c r="E1732" s="11">
        <f t="shared" si="27"/>
        <v>56676900.214924932</v>
      </c>
    </row>
    <row r="1733" spans="1:5" x14ac:dyDescent="0.25">
      <c r="A1733" s="2">
        <v>1725</v>
      </c>
      <c r="E1733" s="11">
        <f t="shared" si="27"/>
        <v>56642529.04469724</v>
      </c>
    </row>
    <row r="1734" spans="1:5" x14ac:dyDescent="0.25">
      <c r="A1734" s="2">
        <v>1726</v>
      </c>
      <c r="E1734" s="11">
        <f t="shared" si="27"/>
        <v>56608198.579194695</v>
      </c>
    </row>
    <row r="1735" spans="1:5" x14ac:dyDescent="0.25">
      <c r="A1735" s="2">
        <v>1727</v>
      </c>
      <c r="E1735" s="11">
        <f t="shared" si="27"/>
        <v>56573908.746738553</v>
      </c>
    </row>
    <row r="1736" spans="1:5" x14ac:dyDescent="0.25">
      <c r="A1736" s="2">
        <v>1728</v>
      </c>
      <c r="E1736" s="11">
        <f t="shared" si="27"/>
        <v>56539659.475817651</v>
      </c>
    </row>
    <row r="1737" spans="1:5" x14ac:dyDescent="0.25">
      <c r="A1737" s="2">
        <v>1729</v>
      </c>
      <c r="E1737" s="11">
        <f t="shared" si="27"/>
        <v>56505450.695087731</v>
      </c>
    </row>
    <row r="1738" spans="1:5" x14ac:dyDescent="0.25">
      <c r="A1738" s="2">
        <v>1730</v>
      </c>
      <c r="E1738" s="11">
        <f t="shared" ref="E1738:E1801" si="28">$E$2/($E$3+A1738)^$E$6+(A1738-$G$14)*($E$5-$E$4)/($G$19-$G$14)+$E$4</f>
        <v>56471282.333370984</v>
      </c>
    </row>
    <row r="1739" spans="1:5" x14ac:dyDescent="0.25">
      <c r="A1739" s="2">
        <v>1731</v>
      </c>
      <c r="E1739" s="11">
        <f t="shared" si="28"/>
        <v>56437154.319655843</v>
      </c>
    </row>
    <row r="1740" spans="1:5" x14ac:dyDescent="0.25">
      <c r="A1740" s="2">
        <v>1732</v>
      </c>
      <c r="E1740" s="11">
        <f t="shared" si="28"/>
        <v>56403066.583096325</v>
      </c>
    </row>
    <row r="1741" spans="1:5" x14ac:dyDescent="0.25">
      <c r="A1741" s="2">
        <v>1733</v>
      </c>
      <c r="E1741" s="11">
        <f t="shared" si="28"/>
        <v>56369019.053011246</v>
      </c>
    </row>
    <row r="1742" spans="1:5" x14ac:dyDescent="0.25">
      <c r="A1742" s="2">
        <v>1734</v>
      </c>
      <c r="E1742" s="11">
        <f t="shared" si="28"/>
        <v>56335011.658884436</v>
      </c>
    </row>
    <row r="1743" spans="1:5" x14ac:dyDescent="0.25">
      <c r="A1743" s="2">
        <v>1735</v>
      </c>
      <c r="E1743" s="11">
        <f t="shared" si="28"/>
        <v>56301044.330363475</v>
      </c>
    </row>
    <row r="1744" spans="1:5" x14ac:dyDescent="0.25">
      <c r="A1744" s="2">
        <v>1736</v>
      </c>
      <c r="E1744" s="11">
        <f t="shared" si="28"/>
        <v>56267116.9972599</v>
      </c>
    </row>
    <row r="1745" spans="1:5" x14ac:dyDescent="0.25">
      <c r="A1745" s="2">
        <v>1737</v>
      </c>
      <c r="E1745" s="11">
        <f t="shared" si="28"/>
        <v>56233229.589548185</v>
      </c>
    </row>
    <row r="1746" spans="1:5" x14ac:dyDescent="0.25">
      <c r="A1746" s="2">
        <v>1738</v>
      </c>
      <c r="E1746" s="11">
        <f t="shared" si="28"/>
        <v>56199382.03736569</v>
      </c>
    </row>
    <row r="1747" spans="1:5" x14ac:dyDescent="0.25">
      <c r="A1747" s="2">
        <v>1739</v>
      </c>
      <c r="E1747" s="11">
        <f t="shared" si="28"/>
        <v>56165574.271011926</v>
      </c>
    </row>
    <row r="1748" spans="1:5" x14ac:dyDescent="0.25">
      <c r="A1748" s="2">
        <v>1740</v>
      </c>
      <c r="E1748" s="11">
        <f t="shared" si="28"/>
        <v>56131806.220948204</v>
      </c>
    </row>
    <row r="1749" spans="1:5" x14ac:dyDescent="0.25">
      <c r="A1749" s="2">
        <v>1741</v>
      </c>
      <c r="E1749" s="11">
        <f t="shared" si="28"/>
        <v>56098077.817797087</v>
      </c>
    </row>
    <row r="1750" spans="1:5" x14ac:dyDescent="0.25">
      <c r="A1750" s="2">
        <v>1742</v>
      </c>
      <c r="E1750" s="11">
        <f t="shared" si="28"/>
        <v>56064388.992342055</v>
      </c>
    </row>
    <row r="1751" spans="1:5" x14ac:dyDescent="0.25">
      <c r="A1751" s="2">
        <v>1743</v>
      </c>
      <c r="E1751" s="11">
        <f t="shared" si="28"/>
        <v>56030739.675526835</v>
      </c>
    </row>
    <row r="1752" spans="1:5" x14ac:dyDescent="0.25">
      <c r="A1752" s="2">
        <v>1744</v>
      </c>
      <c r="E1752" s="11">
        <f t="shared" si="28"/>
        <v>55997129.798455149</v>
      </c>
    </row>
    <row r="1753" spans="1:5" x14ac:dyDescent="0.25">
      <c r="A1753" s="2">
        <v>1745</v>
      </c>
      <c r="E1753" s="11">
        <f t="shared" si="28"/>
        <v>55963559.292390175</v>
      </c>
    </row>
    <row r="1754" spans="1:5" x14ac:dyDescent="0.25">
      <c r="A1754" s="2">
        <v>1746</v>
      </c>
      <c r="E1754" s="11">
        <f t="shared" si="28"/>
        <v>55930028.088753991</v>
      </c>
    </row>
    <row r="1755" spans="1:5" x14ac:dyDescent="0.25">
      <c r="A1755" s="2">
        <v>1747</v>
      </c>
      <c r="E1755" s="11">
        <f t="shared" si="28"/>
        <v>55896536.119127288</v>
      </c>
    </row>
    <row r="1756" spans="1:5" x14ac:dyDescent="0.25">
      <c r="A1756" s="2">
        <v>1748</v>
      </c>
      <c r="E1756" s="11">
        <f t="shared" si="28"/>
        <v>55863083.315248854</v>
      </c>
    </row>
    <row r="1757" spans="1:5" x14ac:dyDescent="0.25">
      <c r="A1757" s="2">
        <v>1749</v>
      </c>
      <c r="E1757" s="11">
        <f t="shared" si="28"/>
        <v>55829669.609014869</v>
      </c>
    </row>
    <row r="1758" spans="1:5" x14ac:dyDescent="0.25">
      <c r="A1758" s="2">
        <v>1750</v>
      </c>
      <c r="E1758" s="11">
        <f t="shared" si="28"/>
        <v>55796294.932478927</v>
      </c>
    </row>
    <row r="1759" spans="1:5" x14ac:dyDescent="0.25">
      <c r="A1759" s="2">
        <v>1751</v>
      </c>
      <c r="E1759" s="11">
        <f t="shared" si="28"/>
        <v>55762959.217851169</v>
      </c>
    </row>
    <row r="1760" spans="1:5" x14ac:dyDescent="0.25">
      <c r="A1760" s="2">
        <v>1752</v>
      </c>
      <c r="E1760" s="11">
        <f t="shared" si="28"/>
        <v>55729662.397498161</v>
      </c>
    </row>
    <row r="1761" spans="1:5" x14ac:dyDescent="0.25">
      <c r="A1761" s="2">
        <v>1753</v>
      </c>
      <c r="E1761" s="11">
        <f t="shared" si="28"/>
        <v>55696404.403942071</v>
      </c>
    </row>
    <row r="1762" spans="1:5" x14ac:dyDescent="0.25">
      <c r="A1762" s="2">
        <v>1754</v>
      </c>
      <c r="E1762" s="11">
        <f t="shared" si="28"/>
        <v>55663185.169860564</v>
      </c>
    </row>
    <row r="1763" spans="1:5" x14ac:dyDescent="0.25">
      <c r="A1763" s="2">
        <v>1755</v>
      </c>
      <c r="E1763" s="11">
        <f t="shared" si="28"/>
        <v>55630004.628086165</v>
      </c>
    </row>
    <row r="1764" spans="1:5" x14ac:dyDescent="0.25">
      <c r="A1764" s="2">
        <v>1756</v>
      </c>
      <c r="E1764" s="11">
        <f t="shared" si="28"/>
        <v>55596862.711605981</v>
      </c>
    </row>
    <row r="1765" spans="1:5" x14ac:dyDescent="0.25">
      <c r="A1765" s="2">
        <v>1757</v>
      </c>
      <c r="E1765" s="11">
        <f t="shared" si="28"/>
        <v>55563759.353560969</v>
      </c>
    </row>
    <row r="1766" spans="1:5" x14ac:dyDescent="0.25">
      <c r="A1766" s="2">
        <v>1758</v>
      </c>
      <c r="E1766" s="11">
        <f t="shared" si="28"/>
        <v>55530694.487245783</v>
      </c>
    </row>
    <row r="1767" spans="1:5" x14ac:dyDescent="0.25">
      <c r="A1767" s="2">
        <v>1759</v>
      </c>
      <c r="E1767" s="11">
        <f t="shared" si="28"/>
        <v>55497668.046108171</v>
      </c>
    </row>
    <row r="1768" spans="1:5" x14ac:dyDescent="0.25">
      <c r="A1768" s="2">
        <v>1760</v>
      </c>
      <c r="E1768" s="11">
        <f t="shared" si="28"/>
        <v>55464679.963748686</v>
      </c>
    </row>
    <row r="1769" spans="1:5" x14ac:dyDescent="0.25">
      <c r="A1769" s="2">
        <v>1761</v>
      </c>
      <c r="E1769" s="11">
        <f t="shared" si="28"/>
        <v>55431730.173920102</v>
      </c>
    </row>
    <row r="1770" spans="1:5" x14ac:dyDescent="0.25">
      <c r="A1770" s="2">
        <v>1762</v>
      </c>
      <c r="E1770" s="11">
        <f t="shared" si="28"/>
        <v>55398818.610526979</v>
      </c>
    </row>
    <row r="1771" spans="1:5" x14ac:dyDescent="0.25">
      <c r="A1771" s="2">
        <v>1763</v>
      </c>
      <c r="E1771" s="11">
        <f t="shared" si="28"/>
        <v>55365945.207625337</v>
      </c>
    </row>
    <row r="1772" spans="1:5" x14ac:dyDescent="0.25">
      <c r="A1772" s="2">
        <v>1764</v>
      </c>
      <c r="E1772" s="11">
        <f t="shared" si="28"/>
        <v>55333109.899422169</v>
      </c>
    </row>
    <row r="1773" spans="1:5" x14ac:dyDescent="0.25">
      <c r="A1773" s="2">
        <v>1765</v>
      </c>
      <c r="E1773" s="11">
        <f t="shared" si="28"/>
        <v>55300312.620274976</v>
      </c>
    </row>
    <row r="1774" spans="1:5" x14ac:dyDescent="0.25">
      <c r="A1774" s="2">
        <v>1766</v>
      </c>
      <c r="E1774" s="11">
        <f t="shared" si="28"/>
        <v>55267553.304691337</v>
      </c>
    </row>
    <row r="1775" spans="1:5" x14ac:dyDescent="0.25">
      <c r="A1775" s="2">
        <v>1767</v>
      </c>
      <c r="E1775" s="11">
        <f t="shared" si="28"/>
        <v>55234831.887328692</v>
      </c>
    </row>
    <row r="1776" spans="1:5" x14ac:dyDescent="0.25">
      <c r="A1776" s="2">
        <v>1768</v>
      </c>
      <c r="E1776" s="11">
        <f t="shared" si="28"/>
        <v>55202148.302993611</v>
      </c>
    </row>
    <row r="1777" spans="1:5" x14ac:dyDescent="0.25">
      <c r="A1777" s="2">
        <v>1769</v>
      </c>
      <c r="E1777" s="11">
        <f t="shared" si="28"/>
        <v>55169502.48664137</v>
      </c>
    </row>
    <row r="1778" spans="1:5" x14ac:dyDescent="0.25">
      <c r="A1778" s="2">
        <v>1770</v>
      </c>
      <c r="E1778" s="11">
        <f t="shared" si="28"/>
        <v>55136894.373375818</v>
      </c>
    </row>
    <row r="1779" spans="1:5" x14ac:dyDescent="0.25">
      <c r="A1779" s="2">
        <v>1771</v>
      </c>
      <c r="E1779" s="11">
        <f t="shared" si="28"/>
        <v>55104323.898448899</v>
      </c>
    </row>
    <row r="1780" spans="1:5" x14ac:dyDescent="0.25">
      <c r="A1780" s="2">
        <v>1772</v>
      </c>
      <c r="E1780" s="11">
        <f t="shared" si="28"/>
        <v>55071790.997259863</v>
      </c>
    </row>
    <row r="1781" spans="1:5" x14ac:dyDescent="0.25">
      <c r="A1781" s="2">
        <v>1773</v>
      </c>
      <c r="E1781" s="11">
        <f t="shared" si="28"/>
        <v>55039295.605355181</v>
      </c>
    </row>
    <row r="1782" spans="1:5" x14ac:dyDescent="0.25">
      <c r="A1782" s="2">
        <v>1774</v>
      </c>
      <c r="E1782" s="11">
        <f t="shared" si="28"/>
        <v>55006837.658428244</v>
      </c>
    </row>
    <row r="1783" spans="1:5" x14ac:dyDescent="0.25">
      <c r="A1783" s="2">
        <v>1775</v>
      </c>
      <c r="E1783" s="11">
        <f t="shared" si="28"/>
        <v>54974417.092318512</v>
      </c>
    </row>
    <row r="1784" spans="1:5" x14ac:dyDescent="0.25">
      <c r="A1784" s="2">
        <v>1776</v>
      </c>
      <c r="E1784" s="11">
        <f t="shared" si="28"/>
        <v>54942033.843011498</v>
      </c>
    </row>
    <row r="1785" spans="1:5" x14ac:dyDescent="0.25">
      <c r="A1785" s="2">
        <v>1777</v>
      </c>
      <c r="E1785" s="11">
        <f t="shared" si="28"/>
        <v>54909687.846638151</v>
      </c>
    </row>
    <row r="1786" spans="1:5" x14ac:dyDescent="0.25">
      <c r="A1786" s="2">
        <v>1778</v>
      </c>
      <c r="E1786" s="11">
        <f t="shared" si="28"/>
        <v>54877379.039474458</v>
      </c>
    </row>
    <row r="1787" spans="1:5" x14ac:dyDescent="0.25">
      <c r="A1787" s="2">
        <v>1779</v>
      </c>
      <c r="E1787" s="11">
        <f t="shared" si="28"/>
        <v>54845107.357941054</v>
      </c>
    </row>
    <row r="1788" spans="1:5" x14ac:dyDescent="0.25">
      <c r="A1788" s="2">
        <v>1780</v>
      </c>
      <c r="E1788" s="11">
        <f t="shared" si="28"/>
        <v>54812872.73860307</v>
      </c>
    </row>
    <row r="1789" spans="1:5" x14ac:dyDescent="0.25">
      <c r="A1789" s="2">
        <v>1781</v>
      </c>
      <c r="E1789" s="11">
        <f t="shared" si="28"/>
        <v>54780675.118169069</v>
      </c>
    </row>
    <row r="1790" spans="1:5" x14ac:dyDescent="0.25">
      <c r="A1790" s="2">
        <v>1782</v>
      </c>
      <c r="E1790" s="11">
        <f t="shared" si="28"/>
        <v>54748514.433491394</v>
      </c>
    </row>
    <row r="1791" spans="1:5" x14ac:dyDescent="0.25">
      <c r="A1791" s="2">
        <v>1783</v>
      </c>
      <c r="E1791" s="11">
        <f t="shared" si="28"/>
        <v>54716390.62156529</v>
      </c>
    </row>
    <row r="1792" spans="1:5" x14ac:dyDescent="0.25">
      <c r="A1792" s="2">
        <v>1784</v>
      </c>
      <c r="E1792" s="11">
        <f t="shared" si="28"/>
        <v>54684303.619528607</v>
      </c>
    </row>
    <row r="1793" spans="1:5" x14ac:dyDescent="0.25">
      <c r="A1793" s="2">
        <v>1785</v>
      </c>
      <c r="E1793" s="11">
        <f t="shared" si="28"/>
        <v>54652253.364661448</v>
      </c>
    </row>
    <row r="1794" spans="1:5" x14ac:dyDescent="0.25">
      <c r="A1794" s="2">
        <v>1786</v>
      </c>
      <c r="E1794" s="11">
        <f t="shared" si="28"/>
        <v>54620239.794385858</v>
      </c>
    </row>
    <row r="1795" spans="1:5" x14ac:dyDescent="0.25">
      <c r="A1795" s="2">
        <v>1787</v>
      </c>
      <c r="E1795" s="11">
        <f t="shared" si="28"/>
        <v>54588262.8462651</v>
      </c>
    </row>
    <row r="1796" spans="1:5" x14ac:dyDescent="0.25">
      <c r="A1796" s="2">
        <v>1788</v>
      </c>
      <c r="E1796" s="11">
        <f t="shared" si="28"/>
        <v>54556322.458003573</v>
      </c>
    </row>
    <row r="1797" spans="1:5" x14ac:dyDescent="0.25">
      <c r="A1797" s="2">
        <v>1789</v>
      </c>
      <c r="E1797" s="11">
        <f t="shared" si="28"/>
        <v>54524418.567446388</v>
      </c>
    </row>
    <row r="1798" spans="1:5" x14ac:dyDescent="0.25">
      <c r="A1798" s="2">
        <v>1790</v>
      </c>
      <c r="E1798" s="11">
        <f t="shared" si="28"/>
        <v>54492551.112578802</v>
      </c>
    </row>
    <row r="1799" spans="1:5" x14ac:dyDescent="0.25">
      <c r="A1799" s="2">
        <v>1791</v>
      </c>
      <c r="E1799" s="11">
        <f t="shared" si="28"/>
        <v>54460720.031525798</v>
      </c>
    </row>
    <row r="1800" spans="1:5" x14ac:dyDescent="0.25">
      <c r="A1800" s="2">
        <v>1792</v>
      </c>
      <c r="E1800" s="11">
        <f t="shared" si="28"/>
        <v>54428925.262552083</v>
      </c>
    </row>
    <row r="1801" spans="1:5" x14ac:dyDescent="0.25">
      <c r="A1801" s="2">
        <v>1793</v>
      </c>
      <c r="E1801" s="11">
        <f t="shared" si="28"/>
        <v>54397166.744061187</v>
      </c>
    </row>
    <row r="1802" spans="1:5" x14ac:dyDescent="0.25">
      <c r="A1802" s="2">
        <v>1794</v>
      </c>
      <c r="E1802" s="11">
        <f t="shared" ref="E1802:E1865" si="29">$E$2/($E$3+A1802)^$E$6+(A1802-$G$14)*($E$5-$E$4)/($G$19-$G$14)+$E$4</f>
        <v>54365444.414595403</v>
      </c>
    </row>
    <row r="1803" spans="1:5" x14ac:dyDescent="0.25">
      <c r="A1803" s="2">
        <v>1795</v>
      </c>
      <c r="E1803" s="11">
        <f t="shared" si="29"/>
        <v>54333758.212835297</v>
      </c>
    </row>
    <row r="1804" spans="1:5" x14ac:dyDescent="0.25">
      <c r="A1804" s="2">
        <v>1796</v>
      </c>
      <c r="E1804" s="11">
        <f t="shared" si="29"/>
        <v>54302108.077599376</v>
      </c>
    </row>
    <row r="1805" spans="1:5" x14ac:dyDescent="0.25">
      <c r="A1805" s="2">
        <v>1797</v>
      </c>
      <c r="E1805" s="11">
        <f t="shared" si="29"/>
        <v>54270493.947843544</v>
      </c>
    </row>
    <row r="1806" spans="1:5" x14ac:dyDescent="0.25">
      <c r="A1806" s="2">
        <v>1798</v>
      </c>
      <c r="E1806" s="11">
        <f t="shared" si="29"/>
        <v>54238915.762660757</v>
      </c>
    </row>
    <row r="1807" spans="1:5" x14ac:dyDescent="0.25">
      <c r="A1807" s="2">
        <v>1799</v>
      </c>
      <c r="E1807" s="11">
        <f t="shared" si="29"/>
        <v>54207373.461281061</v>
      </c>
    </row>
    <row r="1808" spans="1:5" x14ac:dyDescent="0.25">
      <c r="A1808" s="2">
        <v>1800</v>
      </c>
      <c r="E1808" s="11">
        <f t="shared" si="29"/>
        <v>54175866.983070448</v>
      </c>
    </row>
    <row r="1809" spans="1:5" x14ac:dyDescent="0.25">
      <c r="A1809" s="2">
        <v>1801</v>
      </c>
      <c r="E1809" s="11">
        <f t="shared" si="29"/>
        <v>54144396.267531082</v>
      </c>
    </row>
    <row r="1810" spans="1:5" x14ac:dyDescent="0.25">
      <c r="A1810" s="2">
        <v>1802</v>
      </c>
      <c r="E1810" s="11">
        <f t="shared" si="29"/>
        <v>54112961.254300669</v>
      </c>
    </row>
    <row r="1811" spans="1:5" x14ac:dyDescent="0.25">
      <c r="A1811" s="2">
        <v>1803</v>
      </c>
      <c r="E1811" s="11">
        <f t="shared" si="29"/>
        <v>54081561.883152232</v>
      </c>
    </row>
    <row r="1812" spans="1:5" x14ac:dyDescent="0.25">
      <c r="A1812" s="2">
        <v>1804</v>
      </c>
      <c r="E1812" s="11">
        <f t="shared" si="29"/>
        <v>54050198.093993418</v>
      </c>
    </row>
    <row r="1813" spans="1:5" x14ac:dyDescent="0.25">
      <c r="A1813" s="2">
        <v>1805</v>
      </c>
      <c r="E1813" s="11">
        <f t="shared" si="29"/>
        <v>54018869.82686653</v>
      </c>
    </row>
    <row r="1814" spans="1:5" x14ac:dyDescent="0.25">
      <c r="A1814" s="2">
        <v>1806</v>
      </c>
      <c r="E1814" s="11">
        <f t="shared" si="29"/>
        <v>53987577.021947831</v>
      </c>
    </row>
    <row r="1815" spans="1:5" x14ac:dyDescent="0.25">
      <c r="A1815" s="2">
        <v>1807</v>
      </c>
      <c r="E1815" s="11">
        <f t="shared" si="29"/>
        <v>53956319.61954736</v>
      </c>
    </row>
    <row r="1816" spans="1:5" x14ac:dyDescent="0.25">
      <c r="A1816" s="2">
        <v>1808</v>
      </c>
      <c r="E1816" s="11">
        <f t="shared" si="29"/>
        <v>53925097.560108542</v>
      </c>
    </row>
    <row r="1817" spans="1:5" x14ac:dyDescent="0.25">
      <c r="A1817" s="2">
        <v>1809</v>
      </c>
      <c r="E1817" s="11">
        <f t="shared" si="29"/>
        <v>53893910.784207612</v>
      </c>
    </row>
    <row r="1818" spans="1:5" x14ac:dyDescent="0.25">
      <c r="A1818" s="2">
        <v>1810</v>
      </c>
      <c r="E1818" s="11">
        <f t="shared" si="29"/>
        <v>53862759.232553497</v>
      </c>
    </row>
    <row r="1819" spans="1:5" x14ac:dyDescent="0.25">
      <c r="A1819" s="2">
        <v>1811</v>
      </c>
      <c r="E1819" s="11">
        <f t="shared" si="29"/>
        <v>53831642.845987394</v>
      </c>
    </row>
    <row r="1820" spans="1:5" x14ac:dyDescent="0.25">
      <c r="A1820" s="2">
        <v>1812</v>
      </c>
      <c r="E1820" s="11">
        <f t="shared" si="29"/>
        <v>53800561.565482289</v>
      </c>
    </row>
    <row r="1821" spans="1:5" x14ac:dyDescent="0.25">
      <c r="A1821" s="2">
        <v>1813</v>
      </c>
      <c r="E1821" s="11">
        <f t="shared" si="29"/>
        <v>53769515.332142688</v>
      </c>
    </row>
    <row r="1822" spans="1:5" x14ac:dyDescent="0.25">
      <c r="A1822" s="2">
        <v>1814</v>
      </c>
      <c r="E1822" s="11">
        <f t="shared" si="29"/>
        <v>53738504.08720424</v>
      </c>
    </row>
    <row r="1823" spans="1:5" x14ac:dyDescent="0.25">
      <c r="A1823" s="2">
        <v>1815</v>
      </c>
      <c r="E1823" s="11">
        <f t="shared" si="29"/>
        <v>53707527.772033252</v>
      </c>
    </row>
    <row r="1824" spans="1:5" x14ac:dyDescent="0.25">
      <c r="A1824" s="2">
        <v>1816</v>
      </c>
      <c r="E1824" s="11">
        <f t="shared" si="29"/>
        <v>53676586.328126632</v>
      </c>
    </row>
    <row r="1825" spans="1:5" x14ac:dyDescent="0.25">
      <c r="A1825" s="2">
        <v>1817</v>
      </c>
      <c r="E1825" s="11">
        <f t="shared" si="29"/>
        <v>53645679.697111256</v>
      </c>
    </row>
    <row r="1826" spans="1:5" x14ac:dyDescent="0.25">
      <c r="A1826" s="2">
        <v>1818</v>
      </c>
      <c r="E1826" s="11">
        <f t="shared" si="29"/>
        <v>53614807.820743471</v>
      </c>
    </row>
    <row r="1827" spans="1:5" x14ac:dyDescent="0.25">
      <c r="A1827" s="2">
        <v>1819</v>
      </c>
      <c r="E1827" s="11">
        <f t="shared" si="29"/>
        <v>53583970.640909337</v>
      </c>
    </row>
    <row r="1828" spans="1:5" x14ac:dyDescent="0.25">
      <c r="A1828" s="2">
        <v>1820</v>
      </c>
      <c r="E1828" s="11">
        <f t="shared" si="29"/>
        <v>53553168.099623419</v>
      </c>
    </row>
    <row r="1829" spans="1:5" x14ac:dyDescent="0.25">
      <c r="A1829" s="2">
        <v>1821</v>
      </c>
      <c r="E1829" s="11">
        <f t="shared" si="29"/>
        <v>53522400.139029354</v>
      </c>
    </row>
    <row r="1830" spans="1:5" x14ac:dyDescent="0.25">
      <c r="A1830" s="2">
        <v>1822</v>
      </c>
      <c r="E1830" s="11">
        <f t="shared" si="29"/>
        <v>53491666.701398686</v>
      </c>
    </row>
    <row r="1831" spans="1:5" x14ac:dyDescent="0.25">
      <c r="A1831" s="2">
        <v>1823</v>
      </c>
      <c r="E1831" s="11">
        <f t="shared" si="29"/>
        <v>53460967.729130976</v>
      </c>
    </row>
    <row r="1832" spans="1:5" x14ac:dyDescent="0.25">
      <c r="A1832" s="2">
        <v>1824</v>
      </c>
      <c r="E1832" s="11">
        <f t="shared" si="29"/>
        <v>53430303.164753348</v>
      </c>
    </row>
    <row r="1833" spans="1:5" x14ac:dyDescent="0.25">
      <c r="A1833" s="2">
        <v>1825</v>
      </c>
      <c r="E1833" s="11">
        <f t="shared" si="29"/>
        <v>53399672.950920172</v>
      </c>
    </row>
    <row r="1834" spans="1:5" x14ac:dyDescent="0.25">
      <c r="A1834" s="2">
        <v>1826</v>
      </c>
      <c r="E1834" s="11">
        <f t="shared" si="29"/>
        <v>53369077.030412525</v>
      </c>
    </row>
    <row r="1835" spans="1:5" x14ac:dyDescent="0.25">
      <c r="A1835" s="2">
        <v>1827</v>
      </c>
      <c r="E1835" s="11">
        <f t="shared" si="29"/>
        <v>53338515.346138015</v>
      </c>
    </row>
    <row r="1836" spans="1:5" x14ac:dyDescent="0.25">
      <c r="A1836" s="2">
        <v>1828</v>
      </c>
      <c r="E1836" s="11">
        <f t="shared" si="29"/>
        <v>53307987.84113048</v>
      </c>
    </row>
    <row r="1837" spans="1:5" x14ac:dyDescent="0.25">
      <c r="A1837" s="2">
        <v>1829</v>
      </c>
      <c r="E1837" s="11">
        <f t="shared" si="29"/>
        <v>53277494.458549462</v>
      </c>
    </row>
    <row r="1838" spans="1:5" x14ac:dyDescent="0.25">
      <c r="A1838" s="2">
        <v>1830</v>
      </c>
      <c r="E1838" s="11">
        <f t="shared" si="29"/>
        <v>53247035.141679995</v>
      </c>
    </row>
    <row r="1839" spans="1:5" x14ac:dyDescent="0.25">
      <c r="A1839" s="2">
        <v>1831</v>
      </c>
      <c r="E1839" s="11">
        <f t="shared" si="29"/>
        <v>53216609.833932161</v>
      </c>
    </row>
    <row r="1840" spans="1:5" x14ac:dyDescent="0.25">
      <c r="A1840" s="2">
        <v>1832</v>
      </c>
      <c r="E1840" s="11">
        <f t="shared" si="29"/>
        <v>53186218.47884094</v>
      </c>
    </row>
    <row r="1841" spans="1:5" x14ac:dyDescent="0.25">
      <c r="A1841" s="2">
        <v>1833</v>
      </c>
      <c r="E1841" s="11">
        <f t="shared" si="29"/>
        <v>53155861.020065561</v>
      </c>
    </row>
    <row r="1842" spans="1:5" x14ac:dyDescent="0.25">
      <c r="A1842" s="2">
        <v>1834</v>
      </c>
      <c r="E1842" s="11">
        <f t="shared" si="29"/>
        <v>53125537.401389457</v>
      </c>
    </row>
    <row r="1843" spans="1:5" x14ac:dyDescent="0.25">
      <c r="A1843" s="2">
        <v>1835</v>
      </c>
      <c r="E1843" s="11">
        <f t="shared" si="29"/>
        <v>53095247.566719733</v>
      </c>
    </row>
    <row r="1844" spans="1:5" x14ac:dyDescent="0.25">
      <c r="A1844" s="2">
        <v>1836</v>
      </c>
      <c r="E1844" s="11">
        <f t="shared" si="29"/>
        <v>53064991.460086815</v>
      </c>
    </row>
    <row r="1845" spans="1:5" x14ac:dyDescent="0.25">
      <c r="A1845" s="2">
        <v>1837</v>
      </c>
      <c r="E1845" s="11">
        <f t="shared" si="29"/>
        <v>53034769.025644429</v>
      </c>
    </row>
    <row r="1846" spans="1:5" x14ac:dyDescent="0.25">
      <c r="A1846" s="2">
        <v>1838</v>
      </c>
      <c r="E1846" s="11">
        <f t="shared" si="29"/>
        <v>53004580.207668819</v>
      </c>
    </row>
    <row r="1847" spans="1:5" x14ac:dyDescent="0.25">
      <c r="A1847" s="2">
        <v>1839</v>
      </c>
      <c r="E1847" s="11">
        <f t="shared" si="29"/>
        <v>52974424.950558603</v>
      </c>
    </row>
    <row r="1848" spans="1:5" x14ac:dyDescent="0.25">
      <c r="A1848" s="2">
        <v>1840</v>
      </c>
      <c r="E1848" s="11">
        <f t="shared" si="29"/>
        <v>52944303.198834553</v>
      </c>
    </row>
    <row r="1849" spans="1:5" x14ac:dyDescent="0.25">
      <c r="A1849" s="2">
        <v>1841</v>
      </c>
      <c r="E1849" s="11">
        <f t="shared" si="29"/>
        <v>52914214.897139162</v>
      </c>
    </row>
    <row r="1850" spans="1:5" x14ac:dyDescent="0.25">
      <c r="A1850" s="2">
        <v>1842</v>
      </c>
      <c r="E1850" s="11">
        <f t="shared" si="29"/>
        <v>52884159.9902362</v>
      </c>
    </row>
    <row r="1851" spans="1:5" x14ac:dyDescent="0.25">
      <c r="A1851" s="2">
        <v>1843</v>
      </c>
      <c r="E1851" s="11">
        <f t="shared" si="29"/>
        <v>52854138.423010528</v>
      </c>
    </row>
    <row r="1852" spans="1:5" x14ac:dyDescent="0.25">
      <c r="A1852" s="2">
        <v>1844</v>
      </c>
      <c r="E1852" s="11">
        <f t="shared" si="29"/>
        <v>52824150.140467845</v>
      </c>
    </row>
    <row r="1853" spans="1:5" x14ac:dyDescent="0.25">
      <c r="A1853" s="2">
        <v>1845</v>
      </c>
      <c r="E1853" s="11">
        <f t="shared" si="29"/>
        <v>52794195.087734044</v>
      </c>
    </row>
    <row r="1854" spans="1:5" x14ac:dyDescent="0.25">
      <c r="A1854" s="2">
        <v>1846</v>
      </c>
      <c r="E1854" s="11">
        <f t="shared" si="29"/>
        <v>52764273.210055239</v>
      </c>
    </row>
    <row r="1855" spans="1:5" x14ac:dyDescent="0.25">
      <c r="A1855" s="2">
        <v>1847</v>
      </c>
      <c r="E1855" s="11">
        <f t="shared" si="29"/>
        <v>52734384.452797182</v>
      </c>
    </row>
    <row r="1856" spans="1:5" x14ac:dyDescent="0.25">
      <c r="A1856" s="2">
        <v>1848</v>
      </c>
      <c r="E1856" s="11">
        <f t="shared" si="29"/>
        <v>52704528.761445165</v>
      </c>
    </row>
    <row r="1857" spans="1:5" x14ac:dyDescent="0.25">
      <c r="A1857" s="2">
        <v>1849</v>
      </c>
      <c r="E1857" s="11">
        <f t="shared" si="29"/>
        <v>52674706.0816034</v>
      </c>
    </row>
    <row r="1858" spans="1:5" x14ac:dyDescent="0.25">
      <c r="A1858" s="2">
        <v>1850</v>
      </c>
      <c r="E1858" s="11">
        <f t="shared" si="29"/>
        <v>52644916.358994909</v>
      </c>
    </row>
    <row r="1859" spans="1:5" x14ac:dyDescent="0.25">
      <c r="A1859" s="2">
        <v>1851</v>
      </c>
      <c r="E1859" s="11">
        <f t="shared" si="29"/>
        <v>52615159.539461203</v>
      </c>
    </row>
    <row r="1860" spans="1:5" x14ac:dyDescent="0.25">
      <c r="A1860" s="2">
        <v>1852</v>
      </c>
      <c r="E1860" s="11">
        <f t="shared" si="29"/>
        <v>52585435.568961911</v>
      </c>
    </row>
    <row r="1861" spans="1:5" x14ac:dyDescent="0.25">
      <c r="A1861" s="2">
        <v>1853</v>
      </c>
      <c r="E1861" s="11">
        <f t="shared" si="29"/>
        <v>52555744.393574439</v>
      </c>
    </row>
    <row r="1862" spans="1:5" x14ac:dyDescent="0.25">
      <c r="A1862" s="2">
        <v>1854</v>
      </c>
      <c r="E1862" s="11">
        <f t="shared" si="29"/>
        <v>52526085.959493577</v>
      </c>
    </row>
    <row r="1863" spans="1:5" x14ac:dyDescent="0.25">
      <c r="A1863" s="2">
        <v>1855</v>
      </c>
      <c r="E1863" s="11">
        <f t="shared" si="29"/>
        <v>52496460.213031404</v>
      </c>
    </row>
    <row r="1864" spans="1:5" x14ac:dyDescent="0.25">
      <c r="A1864" s="2">
        <v>1856</v>
      </c>
      <c r="E1864" s="11">
        <f t="shared" si="29"/>
        <v>52466867.100616686</v>
      </c>
    </row>
    <row r="1865" spans="1:5" x14ac:dyDescent="0.25">
      <c r="A1865" s="2">
        <v>1857</v>
      </c>
      <c r="E1865" s="11">
        <f t="shared" si="29"/>
        <v>52437306.568794928</v>
      </c>
    </row>
    <row r="1866" spans="1:5" x14ac:dyDescent="0.25">
      <c r="A1866" s="2">
        <v>1858</v>
      </c>
      <c r="E1866" s="11">
        <f t="shared" ref="E1866:E1929" si="30">$E$2/($E$3+A1866)^$E$6+(A1866-$G$14)*($E$5-$E$4)/($G$19-$G$14)+$E$4</f>
        <v>52407778.564227633</v>
      </c>
    </row>
    <row r="1867" spans="1:5" x14ac:dyDescent="0.25">
      <c r="A1867" s="2">
        <v>1859</v>
      </c>
      <c r="E1867" s="11">
        <f t="shared" si="30"/>
        <v>52378283.03369236</v>
      </c>
    </row>
    <row r="1868" spans="1:5" x14ac:dyDescent="0.25">
      <c r="A1868" s="2">
        <v>1860</v>
      </c>
      <c r="E1868" s="11">
        <f t="shared" si="30"/>
        <v>52348819.924082033</v>
      </c>
    </row>
    <row r="1869" spans="1:5" x14ac:dyDescent="0.25">
      <c r="A1869" s="2">
        <v>1861</v>
      </c>
      <c r="E1869" s="11">
        <f t="shared" si="30"/>
        <v>52319389.182405002</v>
      </c>
    </row>
    <row r="1870" spans="1:5" x14ac:dyDescent="0.25">
      <c r="A1870" s="2">
        <v>1862</v>
      </c>
      <c r="E1870" s="11">
        <f t="shared" si="30"/>
        <v>52289990.755784594</v>
      </c>
    </row>
    <row r="1871" spans="1:5" x14ac:dyDescent="0.25">
      <c r="A1871" s="2">
        <v>1863</v>
      </c>
      <c r="E1871" s="11">
        <f t="shared" si="30"/>
        <v>52260624.591458552</v>
      </c>
    </row>
    <row r="1872" spans="1:5" x14ac:dyDescent="0.25">
      <c r="A1872" s="2">
        <v>1864</v>
      </c>
      <c r="E1872" s="11">
        <f t="shared" si="30"/>
        <v>52231290.636779301</v>
      </c>
    </row>
    <row r="1873" spans="1:5" x14ac:dyDescent="0.25">
      <c r="A1873" s="2">
        <v>1865</v>
      </c>
      <c r="E1873" s="11">
        <f t="shared" si="30"/>
        <v>52201988.839212976</v>
      </c>
    </row>
    <row r="1874" spans="1:5" x14ac:dyDescent="0.25">
      <c r="A1874" s="2">
        <v>1866</v>
      </c>
      <c r="E1874" s="11">
        <f t="shared" si="30"/>
        <v>52172719.146339595</v>
      </c>
    </row>
    <row r="1875" spans="1:5" x14ac:dyDescent="0.25">
      <c r="A1875" s="2">
        <v>1867</v>
      </c>
      <c r="E1875" s="11">
        <f t="shared" si="30"/>
        <v>52143481.505852453</v>
      </c>
    </row>
    <row r="1876" spans="1:5" x14ac:dyDescent="0.25">
      <c r="A1876" s="2">
        <v>1868</v>
      </c>
      <c r="E1876" s="11">
        <f t="shared" si="30"/>
        <v>52114275.865558095</v>
      </c>
    </row>
    <row r="1877" spans="1:5" x14ac:dyDescent="0.25">
      <c r="A1877" s="2">
        <v>1869</v>
      </c>
      <c r="E1877" s="11">
        <f t="shared" si="30"/>
        <v>52085102.173375778</v>
      </c>
    </row>
    <row r="1878" spans="1:5" x14ac:dyDescent="0.25">
      <c r="A1878" s="2">
        <v>1870</v>
      </c>
      <c r="E1878" s="11">
        <f t="shared" si="30"/>
        <v>52055960.377337255</v>
      </c>
    </row>
    <row r="1879" spans="1:5" x14ac:dyDescent="0.25">
      <c r="A1879" s="2">
        <v>1871</v>
      </c>
      <c r="E1879" s="11">
        <f t="shared" si="30"/>
        <v>52026850.425586492</v>
      </c>
    </row>
    <row r="1880" spans="1:5" x14ac:dyDescent="0.25">
      <c r="A1880" s="2">
        <v>1872</v>
      </c>
      <c r="E1880" s="11">
        <f t="shared" si="30"/>
        <v>51997772.266379327</v>
      </c>
    </row>
    <row r="1881" spans="1:5" x14ac:dyDescent="0.25">
      <c r="A1881" s="2">
        <v>1873</v>
      </c>
      <c r="E1881" s="11">
        <f t="shared" si="30"/>
        <v>51968725.848083168</v>
      </c>
    </row>
    <row r="1882" spans="1:5" x14ac:dyDescent="0.25">
      <c r="A1882" s="2">
        <v>1874</v>
      </c>
      <c r="E1882" s="11">
        <f t="shared" si="30"/>
        <v>51939711.119176805</v>
      </c>
    </row>
    <row r="1883" spans="1:5" x14ac:dyDescent="0.25">
      <c r="A1883" s="2">
        <v>1875</v>
      </c>
      <c r="E1883" s="11">
        <f t="shared" si="30"/>
        <v>51910728.028249852</v>
      </c>
    </row>
    <row r="1884" spans="1:5" x14ac:dyDescent="0.25">
      <c r="A1884" s="2">
        <v>1876</v>
      </c>
      <c r="E1884" s="11">
        <f t="shared" si="30"/>
        <v>51881776.524002776</v>
      </c>
    </row>
    <row r="1885" spans="1:5" x14ac:dyDescent="0.25">
      <c r="A1885" s="2">
        <v>1877</v>
      </c>
      <c r="E1885" s="11">
        <f t="shared" si="30"/>
        <v>51852856.555246316</v>
      </c>
    </row>
    <row r="1886" spans="1:5" x14ac:dyDescent="0.25">
      <c r="A1886" s="2">
        <v>1878</v>
      </c>
      <c r="E1886" s="11">
        <f t="shared" si="30"/>
        <v>51823968.070901349</v>
      </c>
    </row>
    <row r="1887" spans="1:5" x14ac:dyDescent="0.25">
      <c r="A1887" s="2">
        <v>1879</v>
      </c>
      <c r="E1887" s="11">
        <f t="shared" si="30"/>
        <v>51795111.019998632</v>
      </c>
    </row>
    <row r="1888" spans="1:5" x14ac:dyDescent="0.25">
      <c r="A1888" s="2">
        <v>1880</v>
      </c>
      <c r="E1888" s="11">
        <f t="shared" si="30"/>
        <v>51766285.351678327</v>
      </c>
    </row>
    <row r="1889" spans="1:5" x14ac:dyDescent="0.25">
      <c r="A1889" s="2">
        <v>1881</v>
      </c>
      <c r="E1889" s="11">
        <f t="shared" si="30"/>
        <v>51737491.015189834</v>
      </c>
    </row>
    <row r="1890" spans="1:5" x14ac:dyDescent="0.25">
      <c r="A1890" s="2">
        <v>1882</v>
      </c>
      <c r="E1890" s="11">
        <f t="shared" si="30"/>
        <v>51708727.95989152</v>
      </c>
    </row>
    <row r="1891" spans="1:5" x14ac:dyDescent="0.25">
      <c r="A1891" s="2">
        <v>1883</v>
      </c>
      <c r="E1891" s="11">
        <f t="shared" si="30"/>
        <v>51679996.135250323</v>
      </c>
    </row>
    <row r="1892" spans="1:5" x14ac:dyDescent="0.25">
      <c r="A1892" s="2">
        <v>1884</v>
      </c>
      <c r="E1892" s="11">
        <f t="shared" si="30"/>
        <v>51651295.490841568</v>
      </c>
    </row>
    <row r="1893" spans="1:5" x14ac:dyDescent="0.25">
      <c r="A1893" s="2">
        <v>1885</v>
      </c>
      <c r="E1893" s="11">
        <f t="shared" si="30"/>
        <v>51622625.976348542</v>
      </c>
    </row>
    <row r="1894" spans="1:5" x14ac:dyDescent="0.25">
      <c r="A1894" s="2">
        <v>1886</v>
      </c>
      <c r="E1894" s="11">
        <f t="shared" si="30"/>
        <v>51593987.541562542</v>
      </c>
    </row>
    <row r="1895" spans="1:5" x14ac:dyDescent="0.25">
      <c r="A1895" s="2">
        <v>1887</v>
      </c>
      <c r="E1895" s="11">
        <f t="shared" si="30"/>
        <v>51565380.136382036</v>
      </c>
    </row>
    <row r="1896" spans="1:5" x14ac:dyDescent="0.25">
      <c r="A1896" s="2">
        <v>1888</v>
      </c>
      <c r="E1896" s="11">
        <f t="shared" si="30"/>
        <v>51536803.7108128</v>
      </c>
    </row>
    <row r="1897" spans="1:5" x14ac:dyDescent="0.25">
      <c r="A1897" s="2">
        <v>1889</v>
      </c>
      <c r="E1897" s="11">
        <f t="shared" si="30"/>
        <v>51508258.214967534</v>
      </c>
    </row>
    <row r="1898" spans="1:5" x14ac:dyDescent="0.25">
      <c r="A1898" s="2">
        <v>1890</v>
      </c>
      <c r="E1898" s="11">
        <f t="shared" si="30"/>
        <v>51479743.599065572</v>
      </c>
    </row>
    <row r="1899" spans="1:5" x14ac:dyDescent="0.25">
      <c r="A1899" s="2">
        <v>1891</v>
      </c>
      <c r="E1899" s="11">
        <f t="shared" si="30"/>
        <v>51451259.813432604</v>
      </c>
    </row>
    <row r="1900" spans="1:5" x14ac:dyDescent="0.25">
      <c r="A1900" s="2">
        <v>1892</v>
      </c>
      <c r="E1900" s="11">
        <f t="shared" si="30"/>
        <v>51422806.808500201</v>
      </c>
    </row>
    <row r="1901" spans="1:5" x14ac:dyDescent="0.25">
      <c r="A1901" s="2">
        <v>1893</v>
      </c>
      <c r="E1901" s="11">
        <f t="shared" si="30"/>
        <v>51394384.534805901</v>
      </c>
    </row>
    <row r="1902" spans="1:5" x14ac:dyDescent="0.25">
      <c r="A1902" s="2">
        <v>1894</v>
      </c>
      <c r="E1902" s="11">
        <f t="shared" si="30"/>
        <v>51365992.942992687</v>
      </c>
    </row>
    <row r="1903" spans="1:5" x14ac:dyDescent="0.25">
      <c r="A1903" s="2">
        <v>1895</v>
      </c>
      <c r="E1903" s="11">
        <f t="shared" si="30"/>
        <v>51337631.983808592</v>
      </c>
    </row>
    <row r="1904" spans="1:5" x14ac:dyDescent="0.25">
      <c r="A1904" s="2">
        <v>1896</v>
      </c>
      <c r="E1904" s="11">
        <f t="shared" si="30"/>
        <v>51309301.608106852</v>
      </c>
    </row>
    <row r="1905" spans="1:5" x14ac:dyDescent="0.25">
      <c r="A1905" s="2">
        <v>1897</v>
      </c>
      <c r="E1905" s="11">
        <f t="shared" si="30"/>
        <v>51281001.766845062</v>
      </c>
    </row>
    <row r="1906" spans="1:5" x14ac:dyDescent="0.25">
      <c r="A1906" s="2">
        <v>1898</v>
      </c>
      <c r="E1906" s="11">
        <f t="shared" si="30"/>
        <v>51252732.411085457</v>
      </c>
    </row>
    <row r="1907" spans="1:5" x14ac:dyDescent="0.25">
      <c r="A1907" s="2">
        <v>1899</v>
      </c>
      <c r="E1907" s="11">
        <f t="shared" si="30"/>
        <v>51224493.491994075</v>
      </c>
    </row>
    <row r="1908" spans="1:5" x14ac:dyDescent="0.25">
      <c r="A1908" s="2">
        <v>1900</v>
      </c>
      <c r="E1908" s="11">
        <f t="shared" si="30"/>
        <v>51196284.960841045</v>
      </c>
    </row>
    <row r="1909" spans="1:5" x14ac:dyDescent="0.25">
      <c r="A1909" s="2">
        <v>1901</v>
      </c>
      <c r="E1909" s="11">
        <f t="shared" si="30"/>
        <v>51168106.768999912</v>
      </c>
    </row>
    <row r="1910" spans="1:5" x14ac:dyDescent="0.25">
      <c r="A1910" s="2">
        <v>1902</v>
      </c>
      <c r="E1910" s="11">
        <f t="shared" si="30"/>
        <v>51139958.867947504</v>
      </c>
    </row>
    <row r="1911" spans="1:5" x14ac:dyDescent="0.25">
      <c r="A1911" s="2">
        <v>1903</v>
      </c>
      <c r="E1911" s="11">
        <f t="shared" si="30"/>
        <v>51111841.209263608</v>
      </c>
    </row>
    <row r="1912" spans="1:5" x14ac:dyDescent="0.25">
      <c r="A1912" s="2">
        <v>1904</v>
      </c>
      <c r="E1912" s="11">
        <f t="shared" si="30"/>
        <v>51083753.744630769</v>
      </c>
    </row>
    <row r="1913" spans="1:5" x14ac:dyDescent="0.25">
      <c r="A1913" s="2">
        <v>1905</v>
      </c>
      <c r="E1913" s="11">
        <f t="shared" si="30"/>
        <v>51055696.425834082</v>
      </c>
    </row>
    <row r="1914" spans="1:5" x14ac:dyDescent="0.25">
      <c r="A1914" s="2">
        <v>1906</v>
      </c>
      <c r="E1914" s="11">
        <f t="shared" si="30"/>
        <v>51027669.204760596</v>
      </c>
    </row>
    <row r="1915" spans="1:5" x14ac:dyDescent="0.25">
      <c r="A1915" s="2">
        <v>1907</v>
      </c>
      <c r="E1915" s="11">
        <f t="shared" si="30"/>
        <v>50999672.033399515</v>
      </c>
    </row>
    <row r="1916" spans="1:5" x14ac:dyDescent="0.25">
      <c r="A1916" s="2">
        <v>1908</v>
      </c>
      <c r="E1916" s="11">
        <f t="shared" si="30"/>
        <v>50971704.863841549</v>
      </c>
    </row>
    <row r="1917" spans="1:5" x14ac:dyDescent="0.25">
      <c r="A1917" s="2">
        <v>1909</v>
      </c>
      <c r="E1917" s="11">
        <f t="shared" si="30"/>
        <v>50943767.648278736</v>
      </c>
    </row>
    <row r="1918" spans="1:5" x14ac:dyDescent="0.25">
      <c r="A1918" s="2">
        <v>1910</v>
      </c>
      <c r="E1918" s="11">
        <f t="shared" si="30"/>
        <v>50915860.339004368</v>
      </c>
    </row>
    <row r="1919" spans="1:5" x14ac:dyDescent="0.25">
      <c r="A1919" s="2">
        <v>1911</v>
      </c>
      <c r="E1919" s="11">
        <f t="shared" si="30"/>
        <v>50887982.888412453</v>
      </c>
    </row>
    <row r="1920" spans="1:5" x14ac:dyDescent="0.25">
      <c r="A1920" s="2">
        <v>1912</v>
      </c>
      <c r="E1920" s="11">
        <f t="shared" si="30"/>
        <v>50860135.248997621</v>
      </c>
    </row>
    <row r="1921" spans="1:5" x14ac:dyDescent="0.25">
      <c r="A1921" s="2">
        <v>1913</v>
      </c>
      <c r="E1921" s="11">
        <f t="shared" si="30"/>
        <v>50832317.373354867</v>
      </c>
    </row>
    <row r="1922" spans="1:5" x14ac:dyDescent="0.25">
      <c r="A1922" s="2">
        <v>1914</v>
      </c>
      <c r="E1922" s="11">
        <f t="shared" si="30"/>
        <v>50804529.214179121</v>
      </c>
    </row>
    <row r="1923" spans="1:5" x14ac:dyDescent="0.25">
      <c r="A1923" s="2">
        <v>1915</v>
      </c>
      <c r="E1923" s="11">
        <f t="shared" si="30"/>
        <v>50776770.724265225</v>
      </c>
    </row>
    <row r="1924" spans="1:5" x14ac:dyDescent="0.25">
      <c r="A1924" s="2">
        <v>1916</v>
      </c>
      <c r="E1924" s="11">
        <f t="shared" si="30"/>
        <v>50749041.856507368</v>
      </c>
    </row>
    <row r="1925" spans="1:5" x14ac:dyDescent="0.25">
      <c r="A1925" s="2">
        <v>1917</v>
      </c>
      <c r="E1925" s="11">
        <f t="shared" si="30"/>
        <v>50721342.563899159</v>
      </c>
    </row>
    <row r="1926" spans="1:5" x14ac:dyDescent="0.25">
      <c r="A1926" s="2">
        <v>1918</v>
      </c>
      <c r="E1926" s="11">
        <f t="shared" si="30"/>
        <v>50693672.799533129</v>
      </c>
    </row>
    <row r="1927" spans="1:5" x14ac:dyDescent="0.25">
      <c r="A1927" s="2">
        <v>1919</v>
      </c>
      <c r="E1927" s="11">
        <f t="shared" si="30"/>
        <v>50666032.516600579</v>
      </c>
    </row>
    <row r="1928" spans="1:5" x14ac:dyDescent="0.25">
      <c r="A1928" s="2">
        <v>1920</v>
      </c>
      <c r="E1928" s="11">
        <f t="shared" si="30"/>
        <v>50638421.668391287</v>
      </c>
    </row>
    <row r="1929" spans="1:5" x14ac:dyDescent="0.25">
      <c r="A1929" s="2">
        <v>1921</v>
      </c>
      <c r="E1929" s="11">
        <f t="shared" si="30"/>
        <v>50610840.208293147</v>
      </c>
    </row>
    <row r="1930" spans="1:5" x14ac:dyDescent="0.25">
      <c r="A1930" s="2">
        <v>1922</v>
      </c>
      <c r="E1930" s="11">
        <f t="shared" ref="E1930:E1993" si="31">$E$2/($E$3+A1930)^$E$6+(A1930-$G$14)*($E$5-$E$4)/($G$19-$G$14)+$E$4</f>
        <v>50583288.089792252</v>
      </c>
    </row>
    <row r="1931" spans="1:5" x14ac:dyDescent="0.25">
      <c r="A1931" s="2">
        <v>1923</v>
      </c>
      <c r="E1931" s="11">
        <f t="shared" si="31"/>
        <v>50555765.266472101</v>
      </c>
    </row>
    <row r="1932" spans="1:5" x14ac:dyDescent="0.25">
      <c r="A1932" s="2">
        <v>1924</v>
      </c>
      <c r="E1932" s="11">
        <f t="shared" si="31"/>
        <v>50528271.692013919</v>
      </c>
    </row>
    <row r="1933" spans="1:5" x14ac:dyDescent="0.25">
      <c r="A1933" s="2">
        <v>1925</v>
      </c>
      <c r="E1933" s="11">
        <f t="shared" si="31"/>
        <v>50500807.320195973</v>
      </c>
    </row>
    <row r="1934" spans="1:5" x14ac:dyDescent="0.25">
      <c r="A1934" s="2">
        <v>1926</v>
      </c>
      <c r="E1934" s="11">
        <f t="shared" si="31"/>
        <v>50473372.104893513</v>
      </c>
    </row>
    <row r="1935" spans="1:5" x14ac:dyDescent="0.25">
      <c r="A1935" s="2">
        <v>1927</v>
      </c>
      <c r="E1935" s="11">
        <f t="shared" si="31"/>
        <v>50445966.000078484</v>
      </c>
    </row>
    <row r="1936" spans="1:5" x14ac:dyDescent="0.25">
      <c r="A1936" s="2">
        <v>1928</v>
      </c>
      <c r="E1936" s="11">
        <f t="shared" si="31"/>
        <v>50418588.959819205</v>
      </c>
    </row>
    <row r="1937" spans="1:5" x14ac:dyDescent="0.25">
      <c r="A1937" s="2">
        <v>1929</v>
      </c>
      <c r="E1937" s="11">
        <f t="shared" si="31"/>
        <v>50391240.938280292</v>
      </c>
    </row>
    <row r="1938" spans="1:5" x14ac:dyDescent="0.25">
      <c r="A1938" s="2">
        <v>1930</v>
      </c>
      <c r="E1938" s="11">
        <f t="shared" si="31"/>
        <v>50363921.889722146</v>
      </c>
    </row>
    <row r="1939" spans="1:5" x14ac:dyDescent="0.25">
      <c r="A1939" s="2">
        <v>1931</v>
      </c>
      <c r="E1939" s="11">
        <f t="shared" si="31"/>
        <v>50336631.76850111</v>
      </c>
    </row>
    <row r="1940" spans="1:5" x14ac:dyDescent="0.25">
      <c r="A1940" s="2">
        <v>1932</v>
      </c>
      <c r="E1940" s="11">
        <f t="shared" si="31"/>
        <v>50309370.529068664</v>
      </c>
    </row>
    <row r="1941" spans="1:5" x14ac:dyDescent="0.25">
      <c r="A1941" s="2">
        <v>1933</v>
      </c>
      <c r="E1941" s="11">
        <f t="shared" si="31"/>
        <v>50282138.125971556</v>
      </c>
    </row>
    <row r="1942" spans="1:5" x14ac:dyDescent="0.25">
      <c r="A1942" s="2">
        <v>1934</v>
      </c>
      <c r="E1942" s="11">
        <f t="shared" si="31"/>
        <v>50254934.513851613</v>
      </c>
    </row>
    <row r="1943" spans="1:5" x14ac:dyDescent="0.25">
      <c r="A1943" s="2">
        <v>1935</v>
      </c>
      <c r="E1943" s="11">
        <f t="shared" si="31"/>
        <v>50227759.647445217</v>
      </c>
    </row>
    <row r="1944" spans="1:5" x14ac:dyDescent="0.25">
      <c r="A1944" s="2">
        <v>1936</v>
      </c>
      <c r="E1944" s="11">
        <f t="shared" si="31"/>
        <v>50200613.481583282</v>
      </c>
    </row>
    <row r="1945" spans="1:5" x14ac:dyDescent="0.25">
      <c r="A1945" s="2">
        <v>1937</v>
      </c>
      <c r="E1945" s="11">
        <f t="shared" si="31"/>
        <v>50173495.971190736</v>
      </c>
    </row>
    <row r="1946" spans="1:5" x14ac:dyDescent="0.25">
      <c r="A1946" s="2">
        <v>1938</v>
      </c>
      <c r="E1946" s="11">
        <f t="shared" si="31"/>
        <v>50146407.071286723</v>
      </c>
    </row>
    <row r="1947" spans="1:5" x14ac:dyDescent="0.25">
      <c r="A1947" s="2">
        <v>1939</v>
      </c>
      <c r="E1947" s="11">
        <f t="shared" si="31"/>
        <v>50119346.736983918</v>
      </c>
    </row>
    <row r="1948" spans="1:5" x14ac:dyDescent="0.25">
      <c r="A1948" s="2">
        <v>1940</v>
      </c>
      <c r="E1948" s="11">
        <f t="shared" si="31"/>
        <v>50092314.923488528</v>
      </c>
    </row>
    <row r="1949" spans="1:5" x14ac:dyDescent="0.25">
      <c r="A1949" s="2">
        <v>1941</v>
      </c>
      <c r="E1949" s="11">
        <f t="shared" si="31"/>
        <v>50065311.586099915</v>
      </c>
    </row>
    <row r="1950" spans="1:5" x14ac:dyDescent="0.25">
      <c r="A1950" s="2">
        <v>1942</v>
      </c>
      <c r="E1950" s="11">
        <f t="shared" si="31"/>
        <v>50038336.680210553</v>
      </c>
    </row>
    <row r="1951" spans="1:5" x14ac:dyDescent="0.25">
      <c r="A1951" s="2">
        <v>1943</v>
      </c>
      <c r="E1951" s="11">
        <f t="shared" si="31"/>
        <v>50011390.161305465</v>
      </c>
    </row>
    <row r="1952" spans="1:5" x14ac:dyDescent="0.25">
      <c r="A1952" s="2">
        <v>1944</v>
      </c>
      <c r="E1952" s="11">
        <f t="shared" si="31"/>
        <v>49984471.984962389</v>
      </c>
    </row>
    <row r="1953" spans="1:5" x14ac:dyDescent="0.25">
      <c r="A1953" s="2">
        <v>1945</v>
      </c>
      <c r="E1953" s="11">
        <f t="shared" si="31"/>
        <v>49957582.106851108</v>
      </c>
    </row>
    <row r="1954" spans="1:5" x14ac:dyDescent="0.25">
      <c r="A1954" s="2">
        <v>1946</v>
      </c>
      <c r="E1954" s="11">
        <f t="shared" si="31"/>
        <v>49930720.482733682</v>
      </c>
    </row>
    <row r="1955" spans="1:5" x14ac:dyDescent="0.25">
      <c r="A1955" s="2">
        <v>1947</v>
      </c>
      <c r="E1955" s="11">
        <f t="shared" si="31"/>
        <v>49903887.068463728</v>
      </c>
    </row>
    <row r="1956" spans="1:5" x14ac:dyDescent="0.25">
      <c r="A1956" s="2">
        <v>1948</v>
      </c>
      <c r="E1956" s="11">
        <f t="shared" si="31"/>
        <v>49877081.81998647</v>
      </c>
    </row>
    <row r="1957" spans="1:5" x14ac:dyDescent="0.25">
      <c r="A1957" s="2">
        <v>1949</v>
      </c>
      <c r="E1957" s="11">
        <f t="shared" si="31"/>
        <v>49850304.693338498</v>
      </c>
    </row>
    <row r="1958" spans="1:5" x14ac:dyDescent="0.25">
      <c r="A1958" s="2">
        <v>1950</v>
      </c>
      <c r="E1958" s="11">
        <f t="shared" si="31"/>
        <v>49823555.644647442</v>
      </c>
    </row>
    <row r="1959" spans="1:5" x14ac:dyDescent="0.25">
      <c r="A1959" s="2">
        <v>1951</v>
      </c>
      <c r="E1959" s="11">
        <f t="shared" si="31"/>
        <v>49796834.630131826</v>
      </c>
    </row>
    <row r="1960" spans="1:5" x14ac:dyDescent="0.25">
      <c r="A1960" s="2">
        <v>1952</v>
      </c>
      <c r="E1960" s="11">
        <f t="shared" si="31"/>
        <v>49770141.606100611</v>
      </c>
    </row>
    <row r="1961" spans="1:5" x14ac:dyDescent="0.25">
      <c r="A1961" s="2">
        <v>1953</v>
      </c>
      <c r="E1961" s="11">
        <f t="shared" si="31"/>
        <v>49743476.528953291</v>
      </c>
    </row>
    <row r="1962" spans="1:5" x14ac:dyDescent="0.25">
      <c r="A1962" s="2">
        <v>1954</v>
      </c>
      <c r="E1962" s="11">
        <f t="shared" si="31"/>
        <v>49716839.355179444</v>
      </c>
    </row>
    <row r="1963" spans="1:5" x14ac:dyDescent="0.25">
      <c r="A1963" s="2">
        <v>1955</v>
      </c>
      <c r="E1963" s="11">
        <f t="shared" si="31"/>
        <v>49690230.041358657</v>
      </c>
    </row>
    <row r="1964" spans="1:5" x14ac:dyDescent="0.25">
      <c r="A1964" s="2">
        <v>1956</v>
      </c>
      <c r="E1964" s="11">
        <f t="shared" si="31"/>
        <v>49663648.544159934</v>
      </c>
    </row>
    <row r="1965" spans="1:5" x14ac:dyDescent="0.25">
      <c r="A1965" s="2">
        <v>1957</v>
      </c>
      <c r="E1965" s="11">
        <f t="shared" si="31"/>
        <v>49637094.820342012</v>
      </c>
    </row>
    <row r="1966" spans="1:5" x14ac:dyDescent="0.25">
      <c r="A1966" s="2">
        <v>1958</v>
      </c>
      <c r="E1966" s="11">
        <f t="shared" si="31"/>
        <v>49610568.826752551</v>
      </c>
    </row>
    <row r="1967" spans="1:5" x14ac:dyDescent="0.25">
      <c r="A1967" s="2">
        <v>1959</v>
      </c>
      <c r="E1967" s="11">
        <f t="shared" si="31"/>
        <v>49584070.520328544</v>
      </c>
    </row>
    <row r="1968" spans="1:5" x14ac:dyDescent="0.25">
      <c r="A1968" s="2">
        <v>1960</v>
      </c>
      <c r="E1968" s="11">
        <f t="shared" si="31"/>
        <v>49557599.858095422</v>
      </c>
    </row>
    <row r="1969" spans="1:5" x14ac:dyDescent="0.25">
      <c r="A1969" s="2">
        <v>1961</v>
      </c>
      <c r="E1969" s="11">
        <f t="shared" si="31"/>
        <v>49531156.797167324</v>
      </c>
    </row>
    <row r="1970" spans="1:5" x14ac:dyDescent="0.25">
      <c r="A1970" s="2">
        <v>1962</v>
      </c>
      <c r="E1970" s="11">
        <f t="shared" si="31"/>
        <v>49504741.294746585</v>
      </c>
    </row>
    <row r="1971" spans="1:5" x14ac:dyDescent="0.25">
      <c r="A1971" s="2">
        <v>1963</v>
      </c>
      <c r="E1971" s="11">
        <f t="shared" si="31"/>
        <v>49478353.308123723</v>
      </c>
    </row>
    <row r="1972" spans="1:5" x14ac:dyDescent="0.25">
      <c r="A1972" s="2">
        <v>1964</v>
      </c>
      <c r="E1972" s="11">
        <f t="shared" si="31"/>
        <v>49451992.794676967</v>
      </c>
    </row>
    <row r="1973" spans="1:5" x14ac:dyDescent="0.25">
      <c r="A1973" s="2">
        <v>1965</v>
      </c>
      <c r="E1973" s="11">
        <f t="shared" si="31"/>
        <v>49425659.711872324</v>
      </c>
    </row>
    <row r="1974" spans="1:5" x14ac:dyDescent="0.25">
      <c r="A1974" s="2">
        <v>1966</v>
      </c>
      <c r="E1974" s="11">
        <f t="shared" si="31"/>
        <v>49399354.017263085</v>
      </c>
    </row>
    <row r="1975" spans="1:5" x14ac:dyDescent="0.25">
      <c r="A1975" s="2">
        <v>1967</v>
      </c>
      <c r="E1975" s="11">
        <f t="shared" si="31"/>
        <v>49373075.668489754</v>
      </c>
    </row>
    <row r="1976" spans="1:5" x14ac:dyDescent="0.25">
      <c r="A1976" s="2">
        <v>1968</v>
      </c>
      <c r="E1976" s="11">
        <f t="shared" si="31"/>
        <v>49346824.623279728</v>
      </c>
    </row>
    <row r="1977" spans="1:5" x14ac:dyDescent="0.25">
      <c r="A1977" s="2">
        <v>1969</v>
      </c>
      <c r="E1977" s="11">
        <f t="shared" si="31"/>
        <v>49320600.839447275</v>
      </c>
    </row>
    <row r="1978" spans="1:5" x14ac:dyDescent="0.25">
      <c r="A1978" s="2">
        <v>1970</v>
      </c>
      <c r="E1978" s="11">
        <f t="shared" si="31"/>
        <v>49294404.274893008</v>
      </c>
    </row>
    <row r="1979" spans="1:5" x14ac:dyDescent="0.25">
      <c r="A1979" s="2">
        <v>1971</v>
      </c>
      <c r="E1979" s="11">
        <f t="shared" si="31"/>
        <v>49268234.887603976</v>
      </c>
    </row>
    <row r="1980" spans="1:5" x14ac:dyDescent="0.25">
      <c r="A1980" s="2">
        <v>1972</v>
      </c>
      <c r="E1980" s="11">
        <f t="shared" si="31"/>
        <v>49242092.635653093</v>
      </c>
    </row>
    <row r="1981" spans="1:5" x14ac:dyDescent="0.25">
      <c r="A1981" s="2">
        <v>1973</v>
      </c>
      <c r="E1981" s="11">
        <f t="shared" si="31"/>
        <v>49215977.477199398</v>
      </c>
    </row>
    <row r="1982" spans="1:5" x14ac:dyDescent="0.25">
      <c r="A1982" s="2">
        <v>1974</v>
      </c>
      <c r="E1982" s="11">
        <f t="shared" si="31"/>
        <v>49189889.370487221</v>
      </c>
    </row>
    <row r="1983" spans="1:5" x14ac:dyDescent="0.25">
      <c r="A1983" s="2">
        <v>1975</v>
      </c>
      <c r="E1983" s="11">
        <f t="shared" si="31"/>
        <v>49163828.273846574</v>
      </c>
    </row>
    <row r="1984" spans="1:5" x14ac:dyDescent="0.25">
      <c r="A1984" s="2">
        <v>1976</v>
      </c>
      <c r="E1984" s="11">
        <f t="shared" si="31"/>
        <v>49137794.145692594</v>
      </c>
    </row>
    <row r="1985" spans="1:5" x14ac:dyDescent="0.25">
      <c r="A1985" s="2">
        <v>1977</v>
      </c>
      <c r="E1985" s="11">
        <f t="shared" si="31"/>
        <v>49111786.944525287</v>
      </c>
    </row>
    <row r="1986" spans="1:5" x14ac:dyDescent="0.25">
      <c r="A1986" s="2">
        <v>1978</v>
      </c>
      <c r="E1986" s="11">
        <f t="shared" si="31"/>
        <v>49085806.628929526</v>
      </c>
    </row>
    <row r="1987" spans="1:5" x14ac:dyDescent="0.25">
      <c r="A1987" s="2">
        <v>1979</v>
      </c>
      <c r="E1987" s="11">
        <f t="shared" si="31"/>
        <v>49059853.157574669</v>
      </c>
    </row>
    <row r="1988" spans="1:5" x14ac:dyDescent="0.25">
      <c r="A1988" s="2">
        <v>1980</v>
      </c>
      <c r="E1988" s="11">
        <f t="shared" si="31"/>
        <v>49033926.48921442</v>
      </c>
    </row>
    <row r="1989" spans="1:5" x14ac:dyDescent="0.25">
      <c r="A1989" s="2">
        <v>1981</v>
      </c>
      <c r="E1989" s="11">
        <f t="shared" si="31"/>
        <v>49008026.582686566</v>
      </c>
    </row>
    <row r="1990" spans="1:5" x14ac:dyDescent="0.25">
      <c r="A1990" s="2">
        <v>1982</v>
      </c>
      <c r="E1990" s="11">
        <f t="shared" si="31"/>
        <v>48982153.39691291</v>
      </c>
    </row>
    <row r="1991" spans="1:5" x14ac:dyDescent="0.25">
      <c r="A1991" s="2">
        <v>1983</v>
      </c>
      <c r="E1991" s="11">
        <f t="shared" si="31"/>
        <v>48956306.890898742</v>
      </c>
    </row>
    <row r="1992" spans="1:5" x14ac:dyDescent="0.25">
      <c r="A1992" s="2">
        <v>1984</v>
      </c>
      <c r="E1992" s="11">
        <f t="shared" si="31"/>
        <v>48930487.023732975</v>
      </c>
    </row>
    <row r="1993" spans="1:5" x14ac:dyDescent="0.25">
      <c r="A1993" s="2">
        <v>1985</v>
      </c>
      <c r="E1993" s="11">
        <f t="shared" si="31"/>
        <v>48904693.754587717</v>
      </c>
    </row>
    <row r="1994" spans="1:5" x14ac:dyDescent="0.25">
      <c r="A1994" s="2">
        <v>1986</v>
      </c>
      <c r="E1994" s="11">
        <f t="shared" ref="E1994:E2057" si="32">$E$2/($E$3+A1994)^$E$6+(A1994-$G$14)*($E$5-$E$4)/($G$19-$G$14)+$E$4</f>
        <v>48878927.042718194</v>
      </c>
    </row>
    <row r="1995" spans="1:5" x14ac:dyDescent="0.25">
      <c r="A1995" s="2">
        <v>1987</v>
      </c>
      <c r="E1995" s="11">
        <f t="shared" si="32"/>
        <v>48853186.847462349</v>
      </c>
    </row>
    <row r="1996" spans="1:5" x14ac:dyDescent="0.25">
      <c r="A1996" s="2">
        <v>1988</v>
      </c>
      <c r="E1996" s="11">
        <f t="shared" si="32"/>
        <v>48827473.128240898</v>
      </c>
    </row>
    <row r="1997" spans="1:5" x14ac:dyDescent="0.25">
      <c r="A1997" s="2">
        <v>1989</v>
      </c>
      <c r="E1997" s="11">
        <f t="shared" si="32"/>
        <v>48801785.844556868</v>
      </c>
    </row>
    <row r="1998" spans="1:5" x14ac:dyDescent="0.25">
      <c r="A1998" s="2">
        <v>1990</v>
      </c>
      <c r="E1998" s="11">
        <f t="shared" si="32"/>
        <v>48776124.955995463</v>
      </c>
    </row>
    <row r="1999" spans="1:5" x14ac:dyDescent="0.25">
      <c r="A1999" s="2">
        <v>1991</v>
      </c>
      <c r="E1999" s="11">
        <f t="shared" si="32"/>
        <v>48750490.422224104</v>
      </c>
    </row>
    <row r="2000" spans="1:5" x14ac:dyDescent="0.25">
      <c r="A2000" s="2">
        <v>1992</v>
      </c>
      <c r="E2000" s="11">
        <f t="shared" si="32"/>
        <v>48724882.202991799</v>
      </c>
    </row>
    <row r="2001" spans="1:5" x14ac:dyDescent="0.25">
      <c r="A2001" s="2">
        <v>1993</v>
      </c>
      <c r="E2001" s="11">
        <f t="shared" si="32"/>
        <v>48699300.258129157</v>
      </c>
    </row>
    <row r="2002" spans="1:5" x14ac:dyDescent="0.25">
      <c r="A2002" s="2">
        <v>1994</v>
      </c>
      <c r="E2002" s="11">
        <f t="shared" si="32"/>
        <v>48673744.547548309</v>
      </c>
    </row>
    <row r="2003" spans="1:5" x14ac:dyDescent="0.25">
      <c r="A2003" s="2">
        <v>1995</v>
      </c>
      <c r="E2003" s="11">
        <f t="shared" si="32"/>
        <v>48648215.0312424</v>
      </c>
    </row>
    <row r="2004" spans="1:5" x14ac:dyDescent="0.25">
      <c r="A2004" s="2">
        <v>1996</v>
      </c>
      <c r="E2004" s="11">
        <f t="shared" si="32"/>
        <v>48622711.66928561</v>
      </c>
    </row>
    <row r="2005" spans="1:5" x14ac:dyDescent="0.25">
      <c r="A2005" s="2">
        <v>1997</v>
      </c>
      <c r="E2005" s="11">
        <f t="shared" si="32"/>
        <v>48597234.421832994</v>
      </c>
    </row>
    <row r="2006" spans="1:5" x14ac:dyDescent="0.25">
      <c r="A2006" s="2">
        <v>1998</v>
      </c>
      <c r="E2006" s="11">
        <f t="shared" si="32"/>
        <v>48571783.249120012</v>
      </c>
    </row>
    <row r="2007" spans="1:5" x14ac:dyDescent="0.25">
      <c r="A2007" s="2">
        <v>1999</v>
      </c>
      <c r="E2007" s="11">
        <f t="shared" si="32"/>
        <v>48546358.111462601</v>
      </c>
    </row>
    <row r="2008" spans="1:5" x14ac:dyDescent="0.25">
      <c r="A2008" s="2">
        <v>2000</v>
      </c>
      <c r="E2008" s="11">
        <f t="shared" si="32"/>
        <v>48520958.969256699</v>
      </c>
    </row>
    <row r="2009" spans="1:5" x14ac:dyDescent="0.25">
      <c r="A2009" s="2">
        <v>2001</v>
      </c>
      <c r="E2009" s="11">
        <f t="shared" si="32"/>
        <v>48495585.782978401</v>
      </c>
    </row>
    <row r="2010" spans="1:5" x14ac:dyDescent="0.25">
      <c r="A2010" s="2">
        <v>2002</v>
      </c>
      <c r="E2010" s="11">
        <f t="shared" si="32"/>
        <v>48470238.513183512</v>
      </c>
    </row>
    <row r="2011" spans="1:5" x14ac:dyDescent="0.25">
      <c r="A2011" s="2">
        <v>2003</v>
      </c>
      <c r="E2011" s="11">
        <f t="shared" si="32"/>
        <v>48444917.120507225</v>
      </c>
    </row>
    <row r="2012" spans="1:5" x14ac:dyDescent="0.25">
      <c r="A2012" s="2">
        <v>2004</v>
      </c>
      <c r="E2012" s="11">
        <f t="shared" si="32"/>
        <v>48419621.565664262</v>
      </c>
    </row>
    <row r="2013" spans="1:5" x14ac:dyDescent="0.25">
      <c r="A2013" s="2">
        <v>2005</v>
      </c>
      <c r="E2013" s="11">
        <f t="shared" si="32"/>
        <v>48394351.809448473</v>
      </c>
    </row>
    <row r="2014" spans="1:5" x14ac:dyDescent="0.25">
      <c r="A2014" s="2">
        <v>2006</v>
      </c>
      <c r="E2014" s="11">
        <f t="shared" si="32"/>
        <v>48369107.812732607</v>
      </c>
    </row>
    <row r="2015" spans="1:5" x14ac:dyDescent="0.25">
      <c r="A2015" s="2">
        <v>2007</v>
      </c>
      <c r="E2015" s="11">
        <f t="shared" si="32"/>
        <v>48343889.5364682</v>
      </c>
    </row>
    <row r="2016" spans="1:5" x14ac:dyDescent="0.25">
      <c r="A2016" s="2">
        <v>2008</v>
      </c>
      <c r="E2016" s="11">
        <f t="shared" si="32"/>
        <v>48318696.941685393</v>
      </c>
    </row>
    <row r="2017" spans="1:5" x14ac:dyDescent="0.25">
      <c r="A2017" s="2">
        <v>2009</v>
      </c>
      <c r="E2017" s="11">
        <f t="shared" si="32"/>
        <v>48293529.989492625</v>
      </c>
    </row>
    <row r="2018" spans="1:5" x14ac:dyDescent="0.25">
      <c r="A2018" s="2">
        <v>2010</v>
      </c>
      <c r="E2018" s="11">
        <f t="shared" si="32"/>
        <v>48268388.641076542</v>
      </c>
    </row>
    <row r="2019" spans="1:5" x14ac:dyDescent="0.25">
      <c r="A2019" s="2">
        <v>2011</v>
      </c>
      <c r="E2019" s="11">
        <f t="shared" si="32"/>
        <v>48243272.857701696</v>
      </c>
    </row>
    <row r="2020" spans="1:5" x14ac:dyDescent="0.25">
      <c r="A2020" s="2">
        <v>2012</v>
      </c>
      <c r="E2020" s="11">
        <f t="shared" si="32"/>
        <v>48218182.600710571</v>
      </c>
    </row>
    <row r="2021" spans="1:5" x14ac:dyDescent="0.25">
      <c r="A2021" s="2">
        <v>2013</v>
      </c>
      <c r="E2021" s="11">
        <f t="shared" si="32"/>
        <v>48193117.831523091</v>
      </c>
    </row>
    <row r="2022" spans="1:5" x14ac:dyDescent="0.25">
      <c r="A2022" s="2">
        <v>2014</v>
      </c>
      <c r="E2022" s="11">
        <f t="shared" si="32"/>
        <v>48168078.51163657</v>
      </c>
    </row>
    <row r="2023" spans="1:5" x14ac:dyDescent="0.25">
      <c r="A2023" s="2">
        <v>2015</v>
      </c>
      <c r="E2023" s="11">
        <f t="shared" si="32"/>
        <v>48143064.602625661</v>
      </c>
    </row>
    <row r="2024" spans="1:5" x14ac:dyDescent="0.25">
      <c r="A2024" s="2">
        <v>2016</v>
      </c>
      <c r="E2024" s="11">
        <f t="shared" si="32"/>
        <v>48118076.066141777</v>
      </c>
    </row>
    <row r="2025" spans="1:5" x14ac:dyDescent="0.25">
      <c r="A2025" s="2">
        <v>2017</v>
      </c>
      <c r="E2025" s="11">
        <f t="shared" si="32"/>
        <v>48093112.863913372</v>
      </c>
    </row>
    <row r="2026" spans="1:5" x14ac:dyDescent="0.25">
      <c r="A2026" s="2">
        <v>2018</v>
      </c>
      <c r="E2026" s="11">
        <f t="shared" si="32"/>
        <v>48068174.95774547</v>
      </c>
    </row>
    <row r="2027" spans="1:5" x14ac:dyDescent="0.25">
      <c r="A2027" s="2">
        <v>2019</v>
      </c>
      <c r="E2027" s="11">
        <f t="shared" si="32"/>
        <v>48043262.30951938</v>
      </c>
    </row>
    <row r="2028" spans="1:5" x14ac:dyDescent="0.25">
      <c r="A2028" s="2">
        <v>2020</v>
      </c>
      <c r="E2028" s="11">
        <f t="shared" si="32"/>
        <v>48018374.881192788</v>
      </c>
    </row>
    <row r="2029" spans="1:5" x14ac:dyDescent="0.25">
      <c r="A2029" s="2">
        <v>2021</v>
      </c>
      <c r="E2029" s="11">
        <f t="shared" si="32"/>
        <v>47993512.634799384</v>
      </c>
    </row>
    <row r="2030" spans="1:5" x14ac:dyDescent="0.25">
      <c r="A2030" s="2">
        <v>2022</v>
      </c>
      <c r="E2030" s="11">
        <f t="shared" si="32"/>
        <v>47968675.532448724</v>
      </c>
    </row>
    <row r="2031" spans="1:5" x14ac:dyDescent="0.25">
      <c r="A2031" s="2">
        <v>2023</v>
      </c>
      <c r="E2031" s="11">
        <f t="shared" si="32"/>
        <v>47943863.536326014</v>
      </c>
    </row>
    <row r="2032" spans="1:5" x14ac:dyDescent="0.25">
      <c r="A2032" s="2">
        <v>2024</v>
      </c>
      <c r="E2032" s="11">
        <f t="shared" si="32"/>
        <v>47919076.608691931</v>
      </c>
    </row>
    <row r="2033" spans="1:5" x14ac:dyDescent="0.25">
      <c r="A2033" s="2">
        <v>2025</v>
      </c>
      <c r="E2033" s="11">
        <f t="shared" si="32"/>
        <v>47894314.711882465</v>
      </c>
    </row>
    <row r="2034" spans="1:5" x14ac:dyDescent="0.25">
      <c r="A2034" s="2">
        <v>2026</v>
      </c>
      <c r="E2034" s="11">
        <f t="shared" si="32"/>
        <v>47869577.808308698</v>
      </c>
    </row>
    <row r="2035" spans="1:5" x14ac:dyDescent="0.25">
      <c r="A2035" s="2">
        <v>2027</v>
      </c>
      <c r="E2035" s="11">
        <f t="shared" si="32"/>
        <v>47844865.860456713</v>
      </c>
    </row>
    <row r="2036" spans="1:5" x14ac:dyDescent="0.25">
      <c r="A2036" s="2">
        <v>2028</v>
      </c>
      <c r="E2036" s="11">
        <f t="shared" si="32"/>
        <v>47820178.830887184</v>
      </c>
    </row>
    <row r="2037" spans="1:5" x14ac:dyDescent="0.25">
      <c r="A2037" s="2">
        <v>2029</v>
      </c>
      <c r="E2037" s="11">
        <f t="shared" si="32"/>
        <v>47795516.682235382</v>
      </c>
    </row>
    <row r="2038" spans="1:5" x14ac:dyDescent="0.25">
      <c r="A2038" s="2">
        <v>2030</v>
      </c>
      <c r="E2038" s="11">
        <f t="shared" si="32"/>
        <v>47770879.377211027</v>
      </c>
    </row>
    <row r="2039" spans="1:5" x14ac:dyDescent="0.25">
      <c r="A2039" s="2">
        <v>2031</v>
      </c>
      <c r="E2039" s="11">
        <f t="shared" si="32"/>
        <v>47746266.87859787</v>
      </c>
    </row>
    <row r="2040" spans="1:5" x14ac:dyDescent="0.25">
      <c r="A2040" s="2">
        <v>2032</v>
      </c>
      <c r="E2040" s="11">
        <f t="shared" si="32"/>
        <v>47721679.149253808</v>
      </c>
    </row>
    <row r="2041" spans="1:5" x14ac:dyDescent="0.25">
      <c r="A2041" s="2">
        <v>2033</v>
      </c>
      <c r="E2041" s="11">
        <f t="shared" si="32"/>
        <v>47697116.152110256</v>
      </c>
    </row>
    <row r="2042" spans="1:5" x14ac:dyDescent="0.25">
      <c r="A2042" s="2">
        <v>2034</v>
      </c>
      <c r="E2042" s="11">
        <f t="shared" si="32"/>
        <v>47672577.850172848</v>
      </c>
    </row>
    <row r="2043" spans="1:5" x14ac:dyDescent="0.25">
      <c r="A2043" s="2">
        <v>2035</v>
      </c>
      <c r="E2043" s="11">
        <f t="shared" si="32"/>
        <v>47648064.206519902</v>
      </c>
    </row>
    <row r="2044" spans="1:5" x14ac:dyDescent="0.25">
      <c r="A2044" s="2">
        <v>2036</v>
      </c>
      <c r="E2044" s="11">
        <f t="shared" si="32"/>
        <v>47623575.184303612</v>
      </c>
    </row>
    <row r="2045" spans="1:5" x14ac:dyDescent="0.25">
      <c r="A2045" s="2">
        <v>2037</v>
      </c>
      <c r="E2045" s="11">
        <f t="shared" si="32"/>
        <v>47599110.746748917</v>
      </c>
    </row>
    <row r="2046" spans="1:5" x14ac:dyDescent="0.25">
      <c r="A2046" s="2">
        <v>2038</v>
      </c>
      <c r="E2046" s="11">
        <f t="shared" si="32"/>
        <v>47574670.857153781</v>
      </c>
    </row>
    <row r="2047" spans="1:5" x14ac:dyDescent="0.25">
      <c r="A2047" s="2">
        <v>2039</v>
      </c>
      <c r="E2047" s="11">
        <f t="shared" si="32"/>
        <v>47550255.478888914</v>
      </c>
    </row>
    <row r="2048" spans="1:5" x14ac:dyDescent="0.25">
      <c r="A2048" s="2">
        <v>2040</v>
      </c>
      <c r="E2048" s="11">
        <f t="shared" si="32"/>
        <v>47525864.575397536</v>
      </c>
    </row>
    <row r="2049" spans="1:5" x14ac:dyDescent="0.25">
      <c r="A2049" s="2">
        <v>2041</v>
      </c>
      <c r="E2049" s="11">
        <f t="shared" si="32"/>
        <v>47501498.110195145</v>
      </c>
    </row>
    <row r="2050" spans="1:5" x14ac:dyDescent="0.25">
      <c r="A2050" s="2">
        <v>2042</v>
      </c>
      <c r="E2050" s="11">
        <f t="shared" si="32"/>
        <v>47477156.046869501</v>
      </c>
    </row>
    <row r="2051" spans="1:5" x14ac:dyDescent="0.25">
      <c r="A2051" s="2">
        <v>2043</v>
      </c>
      <c r="E2051" s="11">
        <f t="shared" si="32"/>
        <v>47452838.349080339</v>
      </c>
    </row>
    <row r="2052" spans="1:5" x14ac:dyDescent="0.25">
      <c r="A2052" s="2">
        <v>2044</v>
      </c>
      <c r="E2052" s="11">
        <f t="shared" si="32"/>
        <v>47428544.980559342</v>
      </c>
    </row>
    <row r="2053" spans="1:5" x14ac:dyDescent="0.25">
      <c r="A2053" s="2">
        <v>2045</v>
      </c>
      <c r="E2053" s="11">
        <f t="shared" si="32"/>
        <v>47404275.905109674</v>
      </c>
    </row>
    <row r="2054" spans="1:5" x14ac:dyDescent="0.25">
      <c r="A2054" s="2">
        <v>2046</v>
      </c>
      <c r="E2054" s="11">
        <f t="shared" si="32"/>
        <v>47380031.086606085</v>
      </c>
    </row>
    <row r="2055" spans="1:5" x14ac:dyDescent="0.25">
      <c r="A2055" s="2">
        <v>2047</v>
      </c>
      <c r="E2055" s="11">
        <f t="shared" si="32"/>
        <v>47355810.488994524</v>
      </c>
    </row>
    <row r="2056" spans="1:5" x14ac:dyDescent="0.25">
      <c r="A2056" s="2">
        <v>2048</v>
      </c>
      <c r="E2056" s="11">
        <f t="shared" si="32"/>
        <v>47331614.076292224</v>
      </c>
    </row>
    <row r="2057" spans="1:5" x14ac:dyDescent="0.25">
      <c r="A2057" s="2">
        <v>2049</v>
      </c>
      <c r="E2057" s="11">
        <f t="shared" si="32"/>
        <v>47307441.812587224</v>
      </c>
    </row>
    <row r="2058" spans="1:5" x14ac:dyDescent="0.25">
      <c r="A2058" s="2">
        <v>2050</v>
      </c>
      <c r="E2058" s="11">
        <f t="shared" ref="E2058:E2121" si="33">$E$2/($E$3+A2058)^$E$6+(A2058-$G$14)*($E$5-$E$4)/($G$19-$G$14)+$E$4</f>
        <v>47283293.662038289</v>
      </c>
    </row>
    <row r="2059" spans="1:5" x14ac:dyDescent="0.25">
      <c r="A2059" s="2">
        <v>2051</v>
      </c>
      <c r="E2059" s="11">
        <f t="shared" si="33"/>
        <v>47259169.588875078</v>
      </c>
    </row>
    <row r="2060" spans="1:5" x14ac:dyDescent="0.25">
      <c r="A2060" s="2">
        <v>2052</v>
      </c>
      <c r="E2060" s="11">
        <f t="shared" si="33"/>
        <v>47235069.557397209</v>
      </c>
    </row>
    <row r="2061" spans="1:5" x14ac:dyDescent="0.25">
      <c r="A2061" s="2">
        <v>2053</v>
      </c>
      <c r="E2061" s="11">
        <f t="shared" si="33"/>
        <v>47210993.531975091</v>
      </c>
    </row>
    <row r="2062" spans="1:5" x14ac:dyDescent="0.25">
      <c r="A2062" s="2">
        <v>2054</v>
      </c>
      <c r="E2062" s="11">
        <f t="shared" si="33"/>
        <v>47186941.477048859</v>
      </c>
    </row>
    <row r="2063" spans="1:5" x14ac:dyDescent="0.25">
      <c r="A2063" s="2">
        <v>2055</v>
      </c>
      <c r="E2063" s="11">
        <f t="shared" si="33"/>
        <v>47162913.357128501</v>
      </c>
    </row>
    <row r="2064" spans="1:5" x14ac:dyDescent="0.25">
      <c r="A2064" s="2">
        <v>2056</v>
      </c>
      <c r="E2064" s="11">
        <f t="shared" si="33"/>
        <v>47138909.136794172</v>
      </c>
    </row>
    <row r="2065" spans="1:5" x14ac:dyDescent="0.25">
      <c r="A2065" s="2">
        <v>2057</v>
      </c>
      <c r="E2065" s="11">
        <f t="shared" si="33"/>
        <v>47114928.780695051</v>
      </c>
    </row>
    <row r="2066" spans="1:5" x14ac:dyDescent="0.25">
      <c r="A2066" s="2">
        <v>2058</v>
      </c>
      <c r="E2066" s="11">
        <f t="shared" si="33"/>
        <v>47090972.253550105</v>
      </c>
    </row>
    <row r="2067" spans="1:5" x14ac:dyDescent="0.25">
      <c r="A2067" s="2">
        <v>2059</v>
      </c>
      <c r="E2067" s="11">
        <f t="shared" si="33"/>
        <v>47067039.520147279</v>
      </c>
    </row>
    <row r="2068" spans="1:5" x14ac:dyDescent="0.25">
      <c r="A2068" s="2">
        <v>2060</v>
      </c>
      <c r="E2068" s="11">
        <f t="shared" si="33"/>
        <v>47043130.545343898</v>
      </c>
    </row>
    <row r="2069" spans="1:5" x14ac:dyDescent="0.25">
      <c r="A2069" s="2">
        <v>2061</v>
      </c>
      <c r="E2069" s="11">
        <f t="shared" si="33"/>
        <v>47019245.294065826</v>
      </c>
    </row>
    <row r="2070" spans="1:5" x14ac:dyDescent="0.25">
      <c r="A2070" s="2">
        <v>2062</v>
      </c>
      <c r="E2070" s="11">
        <f t="shared" si="33"/>
        <v>46995383.731307894</v>
      </c>
    </row>
    <row r="2071" spans="1:5" x14ac:dyDescent="0.25">
      <c r="A2071" s="2">
        <v>2063</v>
      </c>
      <c r="E2071" s="11">
        <f t="shared" si="33"/>
        <v>46971545.822133347</v>
      </c>
    </row>
    <row r="2072" spans="1:5" x14ac:dyDescent="0.25">
      <c r="A2072" s="2">
        <v>2064</v>
      </c>
      <c r="E2072" s="11">
        <f t="shared" si="33"/>
        <v>46947731.531673871</v>
      </c>
    </row>
    <row r="2073" spans="1:5" x14ac:dyDescent="0.25">
      <c r="A2073" s="2">
        <v>2065</v>
      </c>
      <c r="E2073" s="11">
        <f t="shared" si="33"/>
        <v>46923940.825129285</v>
      </c>
    </row>
    <row r="2074" spans="1:5" x14ac:dyDescent="0.25">
      <c r="A2074" s="2">
        <v>2066</v>
      </c>
      <c r="E2074" s="11">
        <f t="shared" si="33"/>
        <v>46900173.667767644</v>
      </c>
    </row>
    <row r="2075" spans="1:5" x14ac:dyDescent="0.25">
      <c r="A2075" s="2">
        <v>2067</v>
      </c>
      <c r="E2075" s="11">
        <f t="shared" si="33"/>
        <v>46876430.024924777</v>
      </c>
    </row>
    <row r="2076" spans="1:5" x14ac:dyDescent="0.25">
      <c r="A2076" s="2">
        <v>2068</v>
      </c>
      <c r="E2076" s="11">
        <f t="shared" si="33"/>
        <v>46852709.862004168</v>
      </c>
    </row>
    <row r="2077" spans="1:5" x14ac:dyDescent="0.25">
      <c r="A2077" s="2">
        <v>2069</v>
      </c>
      <c r="E2077" s="11">
        <f t="shared" si="33"/>
        <v>46829013.144477054</v>
      </c>
    </row>
    <row r="2078" spans="1:5" x14ac:dyDescent="0.25">
      <c r="A2078" s="2">
        <v>2070</v>
      </c>
      <c r="E2078" s="11">
        <f t="shared" si="33"/>
        <v>46805339.837881856</v>
      </c>
    </row>
    <row r="2079" spans="1:5" x14ac:dyDescent="0.25">
      <c r="A2079" s="2">
        <v>2071</v>
      </c>
      <c r="E2079" s="11">
        <f t="shared" si="33"/>
        <v>46781689.907824375</v>
      </c>
    </row>
    <row r="2080" spans="1:5" x14ac:dyDescent="0.25">
      <c r="A2080" s="2">
        <v>2072</v>
      </c>
      <c r="E2080" s="11">
        <f t="shared" si="33"/>
        <v>46758063.319977365</v>
      </c>
    </row>
    <row r="2081" spans="1:5" x14ac:dyDescent="0.25">
      <c r="A2081" s="2">
        <v>2073</v>
      </c>
      <c r="E2081" s="11">
        <f t="shared" si="33"/>
        <v>46734460.040080547</v>
      </c>
    </row>
    <row r="2082" spans="1:5" x14ac:dyDescent="0.25">
      <c r="A2082" s="2">
        <v>2074</v>
      </c>
      <c r="E2082" s="11">
        <f t="shared" si="33"/>
        <v>46710880.033940367</v>
      </c>
    </row>
    <row r="2083" spans="1:5" x14ac:dyDescent="0.25">
      <c r="A2083" s="2">
        <v>2075</v>
      </c>
      <c r="E2083" s="11">
        <f t="shared" si="33"/>
        <v>46687323.267429888</v>
      </c>
    </row>
    <row r="2084" spans="1:5" x14ac:dyDescent="0.25">
      <c r="A2084" s="2">
        <v>2076</v>
      </c>
      <c r="E2084" s="11">
        <f t="shared" si="33"/>
        <v>46663789.706488594</v>
      </c>
    </row>
    <row r="2085" spans="1:5" x14ac:dyDescent="0.25">
      <c r="A2085" s="2">
        <v>2077</v>
      </c>
      <c r="E2085" s="11">
        <f t="shared" si="33"/>
        <v>46640279.317121983</v>
      </c>
    </row>
    <row r="2086" spans="1:5" x14ac:dyDescent="0.25">
      <c r="A2086" s="2">
        <v>2078</v>
      </c>
      <c r="E2086" s="11">
        <f t="shared" si="33"/>
        <v>46616792.065402091</v>
      </c>
    </row>
    <row r="2087" spans="1:5" x14ac:dyDescent="0.25">
      <c r="A2087" s="2">
        <v>2079</v>
      </c>
      <c r="E2087" s="11">
        <f t="shared" si="33"/>
        <v>46593327.917466424</v>
      </c>
    </row>
    <row r="2088" spans="1:5" x14ac:dyDescent="0.25">
      <c r="A2088" s="2">
        <v>2080</v>
      </c>
      <c r="E2088" s="11">
        <f t="shared" si="33"/>
        <v>46569886.839518741</v>
      </c>
    </row>
    <row r="2089" spans="1:5" x14ac:dyDescent="0.25">
      <c r="A2089" s="2">
        <v>2081</v>
      </c>
      <c r="E2089" s="11">
        <f t="shared" si="33"/>
        <v>46546468.797827892</v>
      </c>
    </row>
    <row r="2090" spans="1:5" x14ac:dyDescent="0.25">
      <c r="A2090" s="2">
        <v>2082</v>
      </c>
      <c r="E2090" s="11">
        <f t="shared" si="33"/>
        <v>46523073.758728653</v>
      </c>
    </row>
    <row r="2091" spans="1:5" x14ac:dyDescent="0.25">
      <c r="A2091" s="2">
        <v>2083</v>
      </c>
      <c r="E2091" s="11">
        <f t="shared" si="33"/>
        <v>46499701.688620821</v>
      </c>
    </row>
    <row r="2092" spans="1:5" x14ac:dyDescent="0.25">
      <c r="A2092" s="2">
        <v>2084</v>
      </c>
      <c r="E2092" s="11">
        <f t="shared" si="33"/>
        <v>46476352.553969383</v>
      </c>
    </row>
    <row r="2093" spans="1:5" x14ac:dyDescent="0.25">
      <c r="A2093" s="2">
        <v>2085</v>
      </c>
      <c r="E2093" s="11">
        <f t="shared" si="33"/>
        <v>46453026.321304403</v>
      </c>
    </row>
    <row r="2094" spans="1:5" x14ac:dyDescent="0.25">
      <c r="A2094" s="2">
        <v>2086</v>
      </c>
      <c r="E2094" s="11">
        <f t="shared" si="33"/>
        <v>46429722.957220614</v>
      </c>
    </row>
    <row r="2095" spans="1:5" x14ac:dyDescent="0.25">
      <c r="A2095" s="2">
        <v>2087</v>
      </c>
      <c r="E2095" s="11">
        <f t="shared" si="33"/>
        <v>46406442.428377636</v>
      </c>
    </row>
    <row r="2096" spans="1:5" x14ac:dyDescent="0.25">
      <c r="A2096" s="2">
        <v>2088</v>
      </c>
      <c r="E2096" s="11">
        <f t="shared" si="33"/>
        <v>46383184.701499298</v>
      </c>
    </row>
    <row r="2097" spans="1:5" x14ac:dyDescent="0.25">
      <c r="A2097" s="2">
        <v>2089</v>
      </c>
      <c r="E2097" s="11">
        <f t="shared" si="33"/>
        <v>46359949.743374079</v>
      </c>
    </row>
    <row r="2098" spans="1:5" x14ac:dyDescent="0.25">
      <c r="A2098" s="2">
        <v>2090</v>
      </c>
      <c r="E2098" s="11">
        <f t="shared" si="33"/>
        <v>46336737.52085463</v>
      </c>
    </row>
    <row r="2099" spans="1:5" x14ac:dyDescent="0.25">
      <c r="A2099" s="2">
        <v>2091</v>
      </c>
      <c r="E2099" s="11">
        <f t="shared" si="33"/>
        <v>46313548.000857443</v>
      </c>
    </row>
    <row r="2100" spans="1:5" x14ac:dyDescent="0.25">
      <c r="A2100" s="2">
        <v>2092</v>
      </c>
      <c r="E2100" s="11">
        <f t="shared" si="33"/>
        <v>46290381.150363028</v>
      </c>
    </row>
    <row r="2101" spans="1:5" x14ac:dyDescent="0.25">
      <c r="A2101" s="2">
        <v>2093</v>
      </c>
      <c r="E2101" s="11">
        <f t="shared" si="33"/>
        <v>46267236.936415769</v>
      </c>
    </row>
    <row r="2102" spans="1:5" x14ac:dyDescent="0.25">
      <c r="A2102" s="2">
        <v>2094</v>
      </c>
      <c r="E2102" s="11">
        <f t="shared" si="33"/>
        <v>46244115.326123357</v>
      </c>
    </row>
    <row r="2103" spans="1:5" x14ac:dyDescent="0.25">
      <c r="A2103" s="2">
        <v>2095</v>
      </c>
      <c r="E2103" s="11">
        <f t="shared" si="33"/>
        <v>46221016.286657065</v>
      </c>
    </row>
    <row r="2104" spans="1:5" x14ac:dyDescent="0.25">
      <c r="A2104" s="2">
        <v>2096</v>
      </c>
      <c r="E2104" s="11">
        <f t="shared" si="33"/>
        <v>46197939.785251543</v>
      </c>
    </row>
    <row r="2105" spans="1:5" x14ac:dyDescent="0.25">
      <c r="A2105" s="2">
        <v>2097</v>
      </c>
      <c r="E2105" s="11">
        <f t="shared" si="33"/>
        <v>46174885.789204478</v>
      </c>
    </row>
    <row r="2106" spans="1:5" x14ac:dyDescent="0.25">
      <c r="A2106" s="2">
        <v>2098</v>
      </c>
      <c r="E2106" s="11">
        <f t="shared" si="33"/>
        <v>46151854.265876457</v>
      </c>
    </row>
    <row r="2107" spans="1:5" x14ac:dyDescent="0.25">
      <c r="A2107" s="2">
        <v>2099</v>
      </c>
      <c r="E2107" s="11">
        <f t="shared" si="33"/>
        <v>46128845.182690978</v>
      </c>
    </row>
    <row r="2108" spans="1:5" x14ac:dyDescent="0.25">
      <c r="A2108" s="2">
        <v>2100</v>
      </c>
      <c r="E2108" s="11">
        <f t="shared" si="33"/>
        <v>46105858.507134192</v>
      </c>
    </row>
    <row r="2109" spans="1:5" x14ac:dyDescent="0.25">
      <c r="A2109" s="2">
        <v>2101</v>
      </c>
      <c r="E2109" s="11">
        <f t="shared" si="33"/>
        <v>46082894.206754908</v>
      </c>
    </row>
    <row r="2110" spans="1:5" x14ac:dyDescent="0.25">
      <c r="A2110" s="2">
        <v>2102</v>
      </c>
      <c r="E2110" s="11">
        <f t="shared" si="33"/>
        <v>46059952.249164104</v>
      </c>
    </row>
    <row r="2111" spans="1:5" x14ac:dyDescent="0.25">
      <c r="A2111" s="2">
        <v>2103</v>
      </c>
      <c r="E2111" s="11">
        <f t="shared" si="33"/>
        <v>46037032.602035008</v>
      </c>
    </row>
    <row r="2112" spans="1:5" x14ac:dyDescent="0.25">
      <c r="A2112" s="2">
        <v>2104</v>
      </c>
      <c r="E2112" s="11">
        <f t="shared" si="33"/>
        <v>46014135.233103164</v>
      </c>
    </row>
    <row r="2113" spans="1:5" x14ac:dyDescent="0.25">
      <c r="A2113" s="2">
        <v>2105</v>
      </c>
      <c r="E2113" s="11">
        <f t="shared" si="33"/>
        <v>45991260.110165663</v>
      </c>
    </row>
    <row r="2114" spans="1:5" x14ac:dyDescent="0.25">
      <c r="A2114" s="2">
        <v>2106</v>
      </c>
      <c r="E2114" s="11">
        <f t="shared" si="33"/>
        <v>45968407.201081842</v>
      </c>
    </row>
    <row r="2115" spans="1:5" x14ac:dyDescent="0.25">
      <c r="A2115" s="2">
        <v>2107</v>
      </c>
      <c r="E2115" s="11">
        <f t="shared" si="33"/>
        <v>45945576.473772146</v>
      </c>
    </row>
    <row r="2116" spans="1:5" x14ac:dyDescent="0.25">
      <c r="A2116" s="2">
        <v>2108</v>
      </c>
      <c r="E2116" s="11">
        <f t="shared" si="33"/>
        <v>45922767.896218948</v>
      </c>
    </row>
    <row r="2117" spans="1:5" x14ac:dyDescent="0.25">
      <c r="A2117" s="2">
        <v>2109</v>
      </c>
      <c r="E2117" s="11">
        <f t="shared" si="33"/>
        <v>45899981.43646577</v>
      </c>
    </row>
    <row r="2118" spans="1:5" x14ac:dyDescent="0.25">
      <c r="A2118" s="2">
        <v>2110</v>
      </c>
      <c r="E2118" s="11">
        <f t="shared" si="33"/>
        <v>45877217.062617294</v>
      </c>
    </row>
    <row r="2119" spans="1:5" x14ac:dyDescent="0.25">
      <c r="A2119" s="2">
        <v>2111</v>
      </c>
      <c r="E2119" s="11">
        <f t="shared" si="33"/>
        <v>45854474.742839314</v>
      </c>
    </row>
    <row r="2120" spans="1:5" x14ac:dyDescent="0.25">
      <c r="A2120" s="2">
        <v>2112</v>
      </c>
      <c r="E2120" s="11">
        <f t="shared" si="33"/>
        <v>45831754.445358455</v>
      </c>
    </row>
    <row r="2121" spans="1:5" x14ac:dyDescent="0.25">
      <c r="A2121" s="2">
        <v>2113</v>
      </c>
      <c r="E2121" s="11">
        <f t="shared" si="33"/>
        <v>45809056.138462245</v>
      </c>
    </row>
    <row r="2122" spans="1:5" x14ac:dyDescent="0.25">
      <c r="A2122" s="2">
        <v>2114</v>
      </c>
      <c r="E2122" s="11">
        <f t="shared" ref="E2122:E2185" si="34">$E$2/($E$3+A2122)^$E$6+(A2122-$G$14)*($E$5-$E$4)/($G$19-$G$14)+$E$4</f>
        <v>45786379.790498734</v>
      </c>
    </row>
    <row r="2123" spans="1:5" x14ac:dyDescent="0.25">
      <c r="A2123" s="2">
        <v>2115</v>
      </c>
      <c r="E2123" s="11">
        <f t="shared" si="34"/>
        <v>45763725.369876347</v>
      </c>
    </row>
    <row r="2124" spans="1:5" x14ac:dyDescent="0.25">
      <c r="A2124" s="2">
        <v>2116</v>
      </c>
      <c r="E2124" s="11">
        <f t="shared" si="34"/>
        <v>45741092.845064014</v>
      </c>
    </row>
    <row r="2125" spans="1:5" x14ac:dyDescent="0.25">
      <c r="A2125" s="2">
        <v>2117</v>
      </c>
      <c r="E2125" s="11">
        <f t="shared" si="34"/>
        <v>45718482.184590638</v>
      </c>
    </row>
    <row r="2126" spans="1:5" x14ac:dyDescent="0.25">
      <c r="A2126" s="2">
        <v>2118</v>
      </c>
      <c r="E2126" s="11">
        <f t="shared" si="34"/>
        <v>45695893.357045338</v>
      </c>
    </row>
    <row r="2127" spans="1:5" x14ac:dyDescent="0.25">
      <c r="A2127" s="2">
        <v>2119</v>
      </c>
      <c r="E2127" s="11">
        <f t="shared" si="34"/>
        <v>45673326.331077114</v>
      </c>
    </row>
    <row r="2128" spans="1:5" x14ac:dyDescent="0.25">
      <c r="A2128" s="2">
        <v>2120</v>
      </c>
      <c r="E2128" s="11">
        <f t="shared" si="34"/>
        <v>45650781.075394541</v>
      </c>
    </row>
    <row r="2129" spans="1:5" x14ac:dyDescent="0.25">
      <c r="A2129" s="2">
        <v>2121</v>
      </c>
      <c r="E2129" s="11">
        <f t="shared" si="34"/>
        <v>45628257.55876597</v>
      </c>
    </row>
    <row r="2130" spans="1:5" x14ac:dyDescent="0.25">
      <c r="A2130" s="2">
        <v>2122</v>
      </c>
      <c r="E2130" s="11">
        <f t="shared" si="34"/>
        <v>45605755.750019208</v>
      </c>
    </row>
    <row r="2131" spans="1:5" x14ac:dyDescent="0.25">
      <c r="A2131" s="2">
        <v>2123</v>
      </c>
      <c r="E2131" s="11">
        <f t="shared" si="34"/>
        <v>45583275.618041269</v>
      </c>
    </row>
    <row r="2132" spans="1:5" x14ac:dyDescent="0.25">
      <c r="A2132" s="2">
        <v>2124</v>
      </c>
      <c r="E2132" s="11">
        <f t="shared" si="34"/>
        <v>45560817.131778568</v>
      </c>
    </row>
    <row r="2133" spans="1:5" x14ac:dyDescent="0.25">
      <c r="A2133" s="2">
        <v>2125</v>
      </c>
      <c r="E2133" s="11">
        <f t="shared" si="34"/>
        <v>45538380.260236256</v>
      </c>
    </row>
    <row r="2134" spans="1:5" x14ac:dyDescent="0.25">
      <c r="A2134" s="2">
        <v>2126</v>
      </c>
      <c r="E2134" s="11">
        <f t="shared" si="34"/>
        <v>45515964.972478718</v>
      </c>
    </row>
    <row r="2135" spans="1:5" x14ac:dyDescent="0.25">
      <c r="A2135" s="2">
        <v>2127</v>
      </c>
      <c r="E2135" s="11">
        <f t="shared" si="34"/>
        <v>45493571.237628788</v>
      </c>
    </row>
    <row r="2136" spans="1:5" x14ac:dyDescent="0.25">
      <c r="A2136" s="2">
        <v>2128</v>
      </c>
      <c r="E2136" s="11">
        <f t="shared" si="34"/>
        <v>45471199.024868228</v>
      </c>
    </row>
    <row r="2137" spans="1:5" x14ac:dyDescent="0.25">
      <c r="A2137" s="2">
        <v>2129</v>
      </c>
      <c r="E2137" s="11">
        <f t="shared" si="34"/>
        <v>45448848.303437173</v>
      </c>
    </row>
    <row r="2138" spans="1:5" x14ac:dyDescent="0.25">
      <c r="A2138" s="2">
        <v>2130</v>
      </c>
      <c r="E2138" s="11">
        <f t="shared" si="34"/>
        <v>45426519.042633899</v>
      </c>
    </row>
    <row r="2139" spans="1:5" x14ac:dyDescent="0.25">
      <c r="A2139" s="2">
        <v>2131</v>
      </c>
      <c r="E2139" s="11">
        <f t="shared" si="34"/>
        <v>45404211.21181529</v>
      </c>
    </row>
    <row r="2140" spans="1:5" x14ac:dyDescent="0.25">
      <c r="A2140" s="2">
        <v>2132</v>
      </c>
      <c r="E2140" s="11">
        <f t="shared" si="34"/>
        <v>45381924.78039597</v>
      </c>
    </row>
    <row r="2141" spans="1:5" x14ac:dyDescent="0.25">
      <c r="A2141" s="2">
        <v>2133</v>
      </c>
      <c r="E2141" s="11">
        <f t="shared" si="34"/>
        <v>45359659.717848592</v>
      </c>
    </row>
    <row r="2142" spans="1:5" x14ac:dyDescent="0.25">
      <c r="A2142" s="2">
        <v>2134</v>
      </c>
      <c r="E2142" s="11">
        <f t="shared" si="34"/>
        <v>45337415.993703768</v>
      </c>
    </row>
    <row r="2143" spans="1:5" x14ac:dyDescent="0.25">
      <c r="A2143" s="2">
        <v>2135</v>
      </c>
      <c r="E2143" s="11">
        <f t="shared" si="34"/>
        <v>45315193.577549547</v>
      </c>
    </row>
    <row r="2144" spans="1:5" x14ac:dyDescent="0.25">
      <c r="A2144" s="2">
        <v>2136</v>
      </c>
      <c r="E2144" s="11">
        <f t="shared" si="34"/>
        <v>45292992.439031683</v>
      </c>
    </row>
    <row r="2145" spans="1:5" x14ac:dyDescent="0.25">
      <c r="A2145" s="2">
        <v>2137</v>
      </c>
      <c r="E2145" s="11">
        <f t="shared" si="34"/>
        <v>45270812.547853082</v>
      </c>
    </row>
    <row r="2146" spans="1:5" x14ac:dyDescent="0.25">
      <c r="A2146" s="2">
        <v>2138</v>
      </c>
      <c r="E2146" s="11">
        <f t="shared" si="34"/>
        <v>45248653.873774208</v>
      </c>
    </row>
    <row r="2147" spans="1:5" x14ac:dyDescent="0.25">
      <c r="A2147" s="2">
        <v>2139</v>
      </c>
      <c r="E2147" s="11">
        <f t="shared" si="34"/>
        <v>45226516.386612527</v>
      </c>
    </row>
    <row r="2148" spans="1:5" x14ac:dyDescent="0.25">
      <c r="A2148" s="2">
        <v>2140</v>
      </c>
      <c r="E2148" s="11">
        <f t="shared" si="34"/>
        <v>45204400.056242295</v>
      </c>
    </row>
    <row r="2149" spans="1:5" x14ac:dyDescent="0.25">
      <c r="A2149" s="2">
        <v>2141</v>
      </c>
      <c r="E2149" s="11">
        <f t="shared" si="34"/>
        <v>45182304.852595054</v>
      </c>
    </row>
    <row r="2150" spans="1:5" x14ac:dyDescent="0.25">
      <c r="A2150" s="2">
        <v>2142</v>
      </c>
      <c r="E2150" s="11">
        <f t="shared" si="34"/>
        <v>45160230.745658547</v>
      </c>
    </row>
    <row r="2151" spans="1:5" x14ac:dyDescent="0.25">
      <c r="A2151" s="2">
        <v>2143</v>
      </c>
      <c r="E2151" s="11">
        <f t="shared" si="34"/>
        <v>45138177.705477558</v>
      </c>
    </row>
    <row r="2152" spans="1:5" x14ac:dyDescent="0.25">
      <c r="A2152" s="2">
        <v>2144</v>
      </c>
      <c r="E2152" s="11">
        <f t="shared" si="34"/>
        <v>45116145.702153072</v>
      </c>
    </row>
    <row r="2153" spans="1:5" x14ac:dyDescent="0.25">
      <c r="A2153" s="2">
        <v>2145</v>
      </c>
      <c r="E2153" s="11">
        <f t="shared" si="34"/>
        <v>45094134.705842383</v>
      </c>
    </row>
    <row r="2154" spans="1:5" x14ac:dyDescent="0.25">
      <c r="A2154" s="2">
        <v>2146</v>
      </c>
      <c r="E2154" s="11">
        <f t="shared" si="34"/>
        <v>45072144.686759099</v>
      </c>
    </row>
    <row r="2155" spans="1:5" x14ac:dyDescent="0.25">
      <c r="A2155" s="2">
        <v>2147</v>
      </c>
      <c r="E2155" s="11">
        <f t="shared" si="34"/>
        <v>45050175.615172848</v>
      </c>
    </row>
    <row r="2156" spans="1:5" x14ac:dyDescent="0.25">
      <c r="A2156" s="2">
        <v>2148</v>
      </c>
      <c r="E2156" s="11">
        <f t="shared" si="34"/>
        <v>45028227.461409189</v>
      </c>
    </row>
    <row r="2157" spans="1:5" x14ac:dyDescent="0.25">
      <c r="A2157" s="2">
        <v>2149</v>
      </c>
      <c r="E2157" s="11">
        <f t="shared" si="34"/>
        <v>45006300.195849337</v>
      </c>
    </row>
    <row r="2158" spans="1:5" x14ac:dyDescent="0.25">
      <c r="A2158" s="2">
        <v>2150</v>
      </c>
      <c r="E2158" s="11">
        <f t="shared" si="34"/>
        <v>44984393.788930461</v>
      </c>
    </row>
    <row r="2159" spans="1:5" x14ac:dyDescent="0.25">
      <c r="A2159" s="2">
        <v>2151</v>
      </c>
      <c r="E2159" s="11">
        <f t="shared" si="34"/>
        <v>44962508.211144932</v>
      </c>
    </row>
    <row r="2160" spans="1:5" x14ac:dyDescent="0.25">
      <c r="A2160" s="2">
        <v>2152</v>
      </c>
      <c r="E2160" s="11">
        <f t="shared" si="34"/>
        <v>44940643.433040693</v>
      </c>
    </row>
    <row r="2161" spans="1:5" x14ac:dyDescent="0.25">
      <c r="A2161" s="2">
        <v>2153</v>
      </c>
      <c r="E2161" s="11">
        <f t="shared" si="34"/>
        <v>44918799.425220966</v>
      </c>
    </row>
    <row r="2162" spans="1:5" x14ac:dyDescent="0.25">
      <c r="A2162" s="2">
        <v>2154</v>
      </c>
      <c r="E2162" s="11">
        <f t="shared" si="34"/>
        <v>44896976.158344202</v>
      </c>
    </row>
    <row r="2163" spans="1:5" x14ac:dyDescent="0.25">
      <c r="A2163" s="2">
        <v>2155</v>
      </c>
      <c r="E2163" s="11">
        <f t="shared" si="34"/>
        <v>44875173.603123583</v>
      </c>
    </row>
    <row r="2164" spans="1:5" x14ac:dyDescent="0.25">
      <c r="A2164" s="2">
        <v>2156</v>
      </c>
      <c r="E2164" s="11">
        <f t="shared" si="34"/>
        <v>44853391.730327494</v>
      </c>
    </row>
    <row r="2165" spans="1:5" x14ac:dyDescent="0.25">
      <c r="A2165" s="2">
        <v>2157</v>
      </c>
      <c r="E2165" s="11">
        <f t="shared" si="34"/>
        <v>44831630.510778815</v>
      </c>
    </row>
    <row r="2166" spans="1:5" x14ac:dyDescent="0.25">
      <c r="A2166" s="2">
        <v>2158</v>
      </c>
      <c r="E2166" s="11">
        <f t="shared" si="34"/>
        <v>44809889.915355355</v>
      </c>
    </row>
    <row r="2167" spans="1:5" x14ac:dyDescent="0.25">
      <c r="A2167" s="2">
        <v>2159</v>
      </c>
      <c r="E2167" s="11">
        <f t="shared" si="34"/>
        <v>44788169.914989069</v>
      </c>
    </row>
    <row r="2168" spans="1:5" x14ac:dyDescent="0.25">
      <c r="A2168" s="2">
        <v>2160</v>
      </c>
      <c r="E2168" s="11">
        <f t="shared" si="34"/>
        <v>44766470.4806666</v>
      </c>
    </row>
    <row r="2169" spans="1:5" x14ac:dyDescent="0.25">
      <c r="A2169" s="2">
        <v>2161</v>
      </c>
      <c r="E2169" s="11">
        <f t="shared" si="34"/>
        <v>44744791.583428621</v>
      </c>
    </row>
    <row r="2170" spans="1:5" x14ac:dyDescent="0.25">
      <c r="A2170" s="2">
        <v>2162</v>
      </c>
      <c r="E2170" s="11">
        <f t="shared" si="34"/>
        <v>44723133.194370002</v>
      </c>
    </row>
    <row r="2171" spans="1:5" x14ac:dyDescent="0.25">
      <c r="A2171" s="2">
        <v>2163</v>
      </c>
      <c r="E2171" s="11">
        <f t="shared" si="34"/>
        <v>44701495.284639716</v>
      </c>
    </row>
    <row r="2172" spans="1:5" x14ac:dyDescent="0.25">
      <c r="A2172" s="2">
        <v>2164</v>
      </c>
      <c r="E2172" s="11">
        <f t="shared" si="34"/>
        <v>44679877.825440556</v>
      </c>
    </row>
    <row r="2173" spans="1:5" x14ac:dyDescent="0.25">
      <c r="A2173" s="2">
        <v>2165</v>
      </c>
      <c r="E2173" s="11">
        <f t="shared" si="34"/>
        <v>44658280.788028806</v>
      </c>
    </row>
    <row r="2174" spans="1:5" x14ac:dyDescent="0.25">
      <c r="A2174" s="2">
        <v>2166</v>
      </c>
      <c r="E2174" s="11">
        <f t="shared" si="34"/>
        <v>44636704.14371486</v>
      </c>
    </row>
    <row r="2175" spans="1:5" x14ac:dyDescent="0.25">
      <c r="A2175" s="2">
        <v>2167</v>
      </c>
      <c r="E2175" s="11">
        <f t="shared" si="34"/>
        <v>44615147.863862097</v>
      </c>
    </row>
    <row r="2176" spans="1:5" x14ac:dyDescent="0.25">
      <c r="A2176" s="2">
        <v>2168</v>
      </c>
      <c r="E2176" s="11">
        <f t="shared" si="34"/>
        <v>44593611.919887595</v>
      </c>
    </row>
    <row r="2177" spans="1:5" x14ac:dyDescent="0.25">
      <c r="A2177" s="2">
        <v>2169</v>
      </c>
      <c r="E2177" s="11">
        <f t="shared" si="34"/>
        <v>44572096.283261567</v>
      </c>
    </row>
    <row r="2178" spans="1:5" x14ac:dyDescent="0.25">
      <c r="A2178" s="2">
        <v>2170</v>
      </c>
      <c r="E2178" s="11">
        <f t="shared" si="34"/>
        <v>44550600.925507426</v>
      </c>
    </row>
    <row r="2179" spans="1:5" x14ac:dyDescent="0.25">
      <c r="A2179" s="2">
        <v>2171</v>
      </c>
      <c r="E2179" s="11">
        <f t="shared" si="34"/>
        <v>44529125.818201467</v>
      </c>
    </row>
    <row r="2180" spans="1:5" x14ac:dyDescent="0.25">
      <c r="A2180" s="2">
        <v>2172</v>
      </c>
      <c r="E2180" s="11">
        <f t="shared" si="34"/>
        <v>44507670.93297296</v>
      </c>
    </row>
    <row r="2181" spans="1:5" x14ac:dyDescent="0.25">
      <c r="A2181" s="2">
        <v>2173</v>
      </c>
      <c r="E2181" s="11">
        <f t="shared" si="34"/>
        <v>44486236.241503909</v>
      </c>
    </row>
    <row r="2182" spans="1:5" x14ac:dyDescent="0.25">
      <c r="A2182" s="2">
        <v>2174</v>
      </c>
      <c r="E2182" s="11">
        <f t="shared" si="34"/>
        <v>44464821.715528816</v>
      </c>
    </row>
    <row r="2183" spans="1:5" x14ac:dyDescent="0.25">
      <c r="A2183" s="2">
        <v>2175</v>
      </c>
      <c r="E2183" s="11">
        <f t="shared" si="34"/>
        <v>44443427.326834969</v>
      </c>
    </row>
    <row r="2184" spans="1:5" x14ac:dyDescent="0.25">
      <c r="A2184" s="2">
        <v>2176</v>
      </c>
      <c r="E2184" s="11">
        <f t="shared" si="34"/>
        <v>44422053.04726176</v>
      </c>
    </row>
    <row r="2185" spans="1:5" x14ac:dyDescent="0.25">
      <c r="A2185" s="2">
        <v>2177</v>
      </c>
      <c r="E2185" s="11">
        <f t="shared" si="34"/>
        <v>44400698.848701097</v>
      </c>
    </row>
    <row r="2186" spans="1:5" x14ac:dyDescent="0.25">
      <c r="A2186" s="2">
        <v>2178</v>
      </c>
      <c r="E2186" s="11">
        <f t="shared" ref="E2186:E2249" si="35">$E$2/($E$3+A2186)^$E$6+(A2186-$G$14)*($E$5-$E$4)/($G$19-$G$14)+$E$4</f>
        <v>44379364.703096904</v>
      </c>
    </row>
    <row r="2187" spans="1:5" x14ac:dyDescent="0.25">
      <c r="A2187" s="2">
        <v>2179</v>
      </c>
      <c r="E2187" s="11">
        <f t="shared" si="35"/>
        <v>44358050.582444996</v>
      </c>
    </row>
    <row r="2188" spans="1:5" x14ac:dyDescent="0.25">
      <c r="A2188" s="2">
        <v>2180</v>
      </c>
      <c r="E2188" s="11">
        <f t="shared" si="35"/>
        <v>44336756.458793417</v>
      </c>
    </row>
    <row r="2189" spans="1:5" x14ac:dyDescent="0.25">
      <c r="A2189" s="2">
        <v>2181</v>
      </c>
      <c r="E2189" s="11">
        <f t="shared" si="35"/>
        <v>44315482.304241769</v>
      </c>
    </row>
    <row r="2190" spans="1:5" x14ac:dyDescent="0.25">
      <c r="A2190" s="2">
        <v>2182</v>
      </c>
      <c r="E2190" s="11">
        <f t="shared" si="35"/>
        <v>44294228.090941325</v>
      </c>
    </row>
    <row r="2191" spans="1:5" x14ac:dyDescent="0.25">
      <c r="A2191" s="2">
        <v>2183</v>
      </c>
      <c r="E2191" s="11">
        <f t="shared" si="35"/>
        <v>44272993.791094981</v>
      </c>
    </row>
    <row r="2192" spans="1:5" x14ac:dyDescent="0.25">
      <c r="A2192" s="2">
        <v>2184</v>
      </c>
      <c r="E2192" s="11">
        <f t="shared" si="35"/>
        <v>44251779.376957089</v>
      </c>
    </row>
    <row r="2193" spans="1:5" x14ac:dyDescent="0.25">
      <c r="A2193" s="2">
        <v>2185</v>
      </c>
      <c r="E2193" s="11">
        <f t="shared" si="35"/>
        <v>44230584.820833102</v>
      </c>
    </row>
    <row r="2194" spans="1:5" x14ac:dyDescent="0.25">
      <c r="A2194" s="2">
        <v>2186</v>
      </c>
      <c r="E2194" s="11">
        <f t="shared" si="35"/>
        <v>44209410.095080003</v>
      </c>
    </row>
    <row r="2195" spans="1:5" x14ac:dyDescent="0.25">
      <c r="A2195" s="2">
        <v>2187</v>
      </c>
      <c r="E2195" s="11">
        <f t="shared" si="35"/>
        <v>44188255.172105655</v>
      </c>
    </row>
    <row r="2196" spans="1:5" x14ac:dyDescent="0.25">
      <c r="A2196" s="2">
        <v>2188</v>
      </c>
      <c r="E2196" s="11">
        <f t="shared" si="35"/>
        <v>44167120.024368741</v>
      </c>
    </row>
    <row r="2197" spans="1:5" x14ac:dyDescent="0.25">
      <c r="A2197" s="2">
        <v>2189</v>
      </c>
      <c r="E2197" s="11">
        <f t="shared" si="35"/>
        <v>44146004.624379009</v>
      </c>
    </row>
    <row r="2198" spans="1:5" x14ac:dyDescent="0.25">
      <c r="A2198" s="2">
        <v>2190</v>
      </c>
      <c r="E2198" s="11">
        <f t="shared" si="35"/>
        <v>44124908.944696799</v>
      </c>
    </row>
    <row r="2199" spans="1:5" x14ac:dyDescent="0.25">
      <c r="A2199" s="2">
        <v>2191</v>
      </c>
      <c r="E2199" s="11">
        <f t="shared" si="35"/>
        <v>44103832.957933262</v>
      </c>
    </row>
    <row r="2200" spans="1:5" x14ac:dyDescent="0.25">
      <c r="A2200" s="2">
        <v>2192</v>
      </c>
      <c r="E2200" s="11">
        <f t="shared" si="35"/>
        <v>44082776.636749797</v>
      </c>
    </row>
    <row r="2201" spans="1:5" x14ac:dyDescent="0.25">
      <c r="A2201" s="2">
        <v>2193</v>
      </c>
      <c r="E2201" s="11">
        <f t="shared" si="35"/>
        <v>44061739.953858174</v>
      </c>
    </row>
    <row r="2202" spans="1:5" x14ac:dyDescent="0.25">
      <c r="A2202" s="2">
        <v>2194</v>
      </c>
      <c r="E2202" s="11">
        <f t="shared" si="35"/>
        <v>44040722.88202063</v>
      </c>
    </row>
    <row r="2203" spans="1:5" x14ac:dyDescent="0.25">
      <c r="A2203" s="2">
        <v>2195</v>
      </c>
      <c r="E2203" s="11">
        <f t="shared" si="35"/>
        <v>44019725.394049354</v>
      </c>
    </row>
    <row r="2204" spans="1:5" x14ac:dyDescent="0.25">
      <c r="A2204" s="2">
        <v>2196</v>
      </c>
      <c r="E2204" s="11">
        <f t="shared" si="35"/>
        <v>43998747.462806568</v>
      </c>
    </row>
    <row r="2205" spans="1:5" x14ac:dyDescent="0.25">
      <c r="A2205" s="2">
        <v>2197</v>
      </c>
      <c r="E2205" s="11">
        <f t="shared" si="35"/>
        <v>43977789.06120465</v>
      </c>
    </row>
    <row r="2206" spans="1:5" x14ac:dyDescent="0.25">
      <c r="A2206" s="2">
        <v>2198</v>
      </c>
      <c r="E2206" s="11">
        <f t="shared" si="35"/>
        <v>43956850.162205458</v>
      </c>
    </row>
    <row r="2207" spans="1:5" x14ac:dyDescent="0.25">
      <c r="A2207" s="2">
        <v>2199</v>
      </c>
      <c r="E2207" s="11">
        <f t="shared" si="35"/>
        <v>43935930.738820694</v>
      </c>
    </row>
    <row r="2208" spans="1:5" x14ac:dyDescent="0.25">
      <c r="A2208" s="2">
        <v>2200</v>
      </c>
      <c r="E2208" s="11">
        <f t="shared" si="35"/>
        <v>43915030.764111631</v>
      </c>
    </row>
    <row r="2209" spans="1:5" x14ac:dyDescent="0.25">
      <c r="A2209" s="2">
        <v>2201</v>
      </c>
      <c r="E2209" s="11">
        <f t="shared" si="35"/>
        <v>43894150.211188979</v>
      </c>
    </row>
    <row r="2210" spans="1:5" x14ac:dyDescent="0.25">
      <c r="A2210" s="2">
        <v>2202</v>
      </c>
      <c r="E2210" s="11">
        <f t="shared" si="35"/>
        <v>43873289.053212695</v>
      </c>
    </row>
    <row r="2211" spans="1:5" x14ac:dyDescent="0.25">
      <c r="A2211" s="2">
        <v>2203</v>
      </c>
      <c r="E2211" s="11">
        <f t="shared" si="35"/>
        <v>43852447.263392188</v>
      </c>
    </row>
    <row r="2212" spans="1:5" x14ac:dyDescent="0.25">
      <c r="A2212" s="2">
        <v>2204</v>
      </c>
      <c r="E2212" s="11">
        <f t="shared" si="35"/>
        <v>43831624.814985737</v>
      </c>
    </row>
    <row r="2213" spans="1:5" x14ac:dyDescent="0.25">
      <c r="A2213" s="2">
        <v>2205</v>
      </c>
      <c r="E2213" s="11">
        <f t="shared" si="35"/>
        <v>43810821.681300804</v>
      </c>
    </row>
    <row r="2214" spans="1:5" x14ac:dyDescent="0.25">
      <c r="A2214" s="2">
        <v>2206</v>
      </c>
      <c r="E2214" s="11">
        <f t="shared" si="35"/>
        <v>43790037.835693702</v>
      </c>
    </row>
    <row r="2215" spans="1:5" x14ac:dyDescent="0.25">
      <c r="A2215" s="2">
        <v>2207</v>
      </c>
      <c r="E2215" s="11">
        <f t="shared" si="35"/>
        <v>43769273.251569398</v>
      </c>
    </row>
    <row r="2216" spans="1:5" x14ac:dyDescent="0.25">
      <c r="A2216" s="2">
        <v>2208</v>
      </c>
      <c r="E2216" s="11">
        <f t="shared" si="35"/>
        <v>43748527.902381793</v>
      </c>
    </row>
    <row r="2217" spans="1:5" x14ac:dyDescent="0.25">
      <c r="A2217" s="2">
        <v>2209</v>
      </c>
      <c r="E2217" s="11">
        <f t="shared" si="35"/>
        <v>43727801.761633106</v>
      </c>
    </row>
    <row r="2218" spans="1:5" x14ac:dyDescent="0.25">
      <c r="A2218" s="2">
        <v>2210</v>
      </c>
      <c r="E2218" s="11">
        <f t="shared" si="35"/>
        <v>43707094.802874111</v>
      </c>
    </row>
    <row r="2219" spans="1:5" x14ac:dyDescent="0.25">
      <c r="A2219" s="2">
        <v>2211</v>
      </c>
      <c r="E2219" s="11">
        <f t="shared" si="35"/>
        <v>43686406.999703839</v>
      </c>
    </row>
    <row r="2220" spans="1:5" x14ac:dyDescent="0.25">
      <c r="A2220" s="2">
        <v>2212</v>
      </c>
      <c r="E2220" s="11">
        <f t="shared" si="35"/>
        <v>43665738.325769708</v>
      </c>
    </row>
    <row r="2221" spans="1:5" x14ac:dyDescent="0.25">
      <c r="A2221" s="2">
        <v>2213</v>
      </c>
      <c r="E2221" s="11">
        <f t="shared" si="35"/>
        <v>43645088.754767098</v>
      </c>
    </row>
    <row r="2222" spans="1:5" x14ac:dyDescent="0.25">
      <c r="A2222" s="2">
        <v>2214</v>
      </c>
      <c r="E2222" s="11">
        <f t="shared" si="35"/>
        <v>43624458.260439456</v>
      </c>
    </row>
    <row r="2223" spans="1:5" x14ac:dyDescent="0.25">
      <c r="A2223" s="2">
        <v>2215</v>
      </c>
      <c r="E2223" s="11">
        <f t="shared" si="35"/>
        <v>43603846.816578187</v>
      </c>
    </row>
    <row r="2224" spans="1:5" x14ac:dyDescent="0.25">
      <c r="A2224" s="2">
        <v>2216</v>
      </c>
      <c r="E2224" s="11">
        <f t="shared" si="35"/>
        <v>43583254.397022411</v>
      </c>
    </row>
    <row r="2225" spans="1:5" x14ac:dyDescent="0.25">
      <c r="A2225" s="2">
        <v>2217</v>
      </c>
      <c r="E2225" s="11">
        <f t="shared" si="35"/>
        <v>43562680.975658871</v>
      </c>
    </row>
    <row r="2226" spans="1:5" x14ac:dyDescent="0.25">
      <c r="A2226" s="2">
        <v>2218</v>
      </c>
      <c r="E2226" s="11">
        <f t="shared" si="35"/>
        <v>43542126.526422121</v>
      </c>
    </row>
    <row r="2227" spans="1:5" x14ac:dyDescent="0.25">
      <c r="A2227" s="2">
        <v>2219</v>
      </c>
      <c r="E2227" s="11">
        <f t="shared" si="35"/>
        <v>43521591.02329386</v>
      </c>
    </row>
    <row r="2228" spans="1:5" x14ac:dyDescent="0.25">
      <c r="A2228" s="2">
        <v>2220</v>
      </c>
      <c r="E2228" s="11">
        <f t="shared" si="35"/>
        <v>43501074.4403034</v>
      </c>
    </row>
    <row r="2229" spans="1:5" x14ac:dyDescent="0.25">
      <c r="A2229" s="2">
        <v>2221</v>
      </c>
      <c r="E2229" s="11">
        <f t="shared" si="35"/>
        <v>43480576.751527198</v>
      </c>
    </row>
    <row r="2230" spans="1:5" x14ac:dyDescent="0.25">
      <c r="A2230" s="2">
        <v>2222</v>
      </c>
      <c r="E2230" s="11">
        <f t="shared" si="35"/>
        <v>43460097.931088887</v>
      </c>
    </row>
    <row r="2231" spans="1:5" x14ac:dyDescent="0.25">
      <c r="A2231" s="2">
        <v>2223</v>
      </c>
      <c r="E2231" s="11">
        <f t="shared" si="35"/>
        <v>43439637.953159116</v>
      </c>
    </row>
    <row r="2232" spans="1:5" x14ac:dyDescent="0.25">
      <c r="A2232" s="2">
        <v>2224</v>
      </c>
      <c r="E2232" s="11">
        <f t="shared" si="35"/>
        <v>43419196.791955441</v>
      </c>
    </row>
    <row r="2233" spans="1:5" x14ac:dyDescent="0.25">
      <c r="A2233" s="2">
        <v>2225</v>
      </c>
      <c r="E2233" s="11">
        <f t="shared" si="35"/>
        <v>43398774.421742298</v>
      </c>
    </row>
    <row r="2234" spans="1:5" x14ac:dyDescent="0.25">
      <c r="A2234" s="2">
        <v>2226</v>
      </c>
      <c r="E2234" s="11">
        <f t="shared" si="35"/>
        <v>43378370.816830769</v>
      </c>
    </row>
    <row r="2235" spans="1:5" x14ac:dyDescent="0.25">
      <c r="A2235" s="2">
        <v>2227</v>
      </c>
      <c r="E2235" s="11">
        <f t="shared" si="35"/>
        <v>43357985.951578692</v>
      </c>
    </row>
    <row r="2236" spans="1:5" x14ac:dyDescent="0.25">
      <c r="A2236" s="2">
        <v>2228</v>
      </c>
      <c r="E2236" s="11">
        <f t="shared" si="35"/>
        <v>43337619.800390124</v>
      </c>
    </row>
    <row r="2237" spans="1:5" x14ac:dyDescent="0.25">
      <c r="A2237" s="2">
        <v>2229</v>
      </c>
      <c r="E2237" s="11">
        <f t="shared" si="35"/>
        <v>43317272.337715909</v>
      </c>
    </row>
    <row r="2238" spans="1:5" x14ac:dyDescent="0.25">
      <c r="A2238" s="2">
        <v>2230</v>
      </c>
      <c r="E2238" s="11">
        <f t="shared" si="35"/>
        <v>43296943.538052976</v>
      </c>
    </row>
    <row r="2239" spans="1:5" x14ac:dyDescent="0.25">
      <c r="A2239" s="2">
        <v>2231</v>
      </c>
      <c r="E2239" s="11">
        <f t="shared" si="35"/>
        <v>43276633.375944287</v>
      </c>
    </row>
    <row r="2240" spans="1:5" x14ac:dyDescent="0.25">
      <c r="A2240" s="2">
        <v>2232</v>
      </c>
      <c r="E2240" s="11">
        <f t="shared" si="35"/>
        <v>43256341.825979151</v>
      </c>
    </row>
    <row r="2241" spans="1:5" x14ac:dyDescent="0.25">
      <c r="A2241" s="2">
        <v>2233</v>
      </c>
      <c r="E2241" s="11">
        <f t="shared" si="35"/>
        <v>43236068.862792894</v>
      </c>
    </row>
    <row r="2242" spans="1:5" x14ac:dyDescent="0.25">
      <c r="A2242" s="2">
        <v>2234</v>
      </c>
      <c r="E2242" s="11">
        <f t="shared" si="35"/>
        <v>43215814.461066529</v>
      </c>
    </row>
    <row r="2243" spans="1:5" x14ac:dyDescent="0.25">
      <c r="A2243" s="2">
        <v>2235</v>
      </c>
      <c r="E2243" s="11">
        <f t="shared" si="35"/>
        <v>43195578.5955268</v>
      </c>
    </row>
    <row r="2244" spans="1:5" x14ac:dyDescent="0.25">
      <c r="A2244" s="2">
        <v>2236</v>
      </c>
      <c r="E2244" s="11">
        <f t="shared" si="35"/>
        <v>43175361.240946434</v>
      </c>
    </row>
    <row r="2245" spans="1:5" x14ac:dyDescent="0.25">
      <c r="A2245" s="2">
        <v>2237</v>
      </c>
      <c r="E2245" s="11">
        <f t="shared" si="35"/>
        <v>43155162.37214341</v>
      </c>
    </row>
    <row r="2246" spans="1:5" x14ac:dyDescent="0.25">
      <c r="A2246" s="2">
        <v>2238</v>
      </c>
      <c r="E2246" s="11">
        <f t="shared" si="35"/>
        <v>43134981.963981472</v>
      </c>
    </row>
    <row r="2247" spans="1:5" x14ac:dyDescent="0.25">
      <c r="A2247" s="2">
        <v>2239</v>
      </c>
      <c r="E2247" s="11">
        <f t="shared" si="35"/>
        <v>43114819.991369292</v>
      </c>
    </row>
    <row r="2248" spans="1:5" x14ac:dyDescent="0.25">
      <c r="A2248" s="2">
        <v>2240</v>
      </c>
      <c r="E2248" s="11">
        <f t="shared" si="35"/>
        <v>43094676.429261327</v>
      </c>
    </row>
    <row r="2249" spans="1:5" x14ac:dyDescent="0.25">
      <c r="A2249" s="2">
        <v>2241</v>
      </c>
      <c r="E2249" s="11">
        <f t="shared" si="35"/>
        <v>43074551.252656847</v>
      </c>
    </row>
    <row r="2250" spans="1:5" x14ac:dyDescent="0.25">
      <c r="A2250" s="2">
        <v>2242</v>
      </c>
      <c r="E2250" s="11">
        <f t="shared" ref="E2250:E2313" si="36">$E$2/($E$3+A2250)^$E$6+(A2250-$G$14)*($E$5-$E$4)/($G$19-$G$14)+$E$4</f>
        <v>43054444.436600275</v>
      </c>
    </row>
    <row r="2251" spans="1:5" x14ac:dyDescent="0.25">
      <c r="A2251" s="2">
        <v>2243</v>
      </c>
      <c r="E2251" s="11">
        <f t="shared" si="36"/>
        <v>43034355.956181042</v>
      </c>
    </row>
    <row r="2252" spans="1:5" x14ac:dyDescent="0.25">
      <c r="A2252" s="2">
        <v>2244</v>
      </c>
      <c r="E2252" s="11">
        <f t="shared" si="36"/>
        <v>43014285.786533348</v>
      </c>
    </row>
    <row r="2253" spans="1:5" x14ac:dyDescent="0.25">
      <c r="A2253" s="2">
        <v>2245</v>
      </c>
      <c r="E2253" s="11">
        <f t="shared" si="36"/>
        <v>42994233.902836263</v>
      </c>
    </row>
    <row r="2254" spans="1:5" x14ac:dyDescent="0.25">
      <c r="A2254" s="2">
        <v>2246</v>
      </c>
      <c r="E2254" s="11">
        <f t="shared" si="36"/>
        <v>42974200.28031341</v>
      </c>
    </row>
    <row r="2255" spans="1:5" x14ac:dyDescent="0.25">
      <c r="A2255" s="2">
        <v>2247</v>
      </c>
      <c r="E2255" s="11">
        <f t="shared" si="36"/>
        <v>42954184.894233003</v>
      </c>
    </row>
    <row r="2256" spans="1:5" x14ac:dyDescent="0.25">
      <c r="A2256" s="2">
        <v>2248</v>
      </c>
      <c r="E2256" s="11">
        <f t="shared" si="36"/>
        <v>42934187.719907828</v>
      </c>
    </row>
    <row r="2257" spans="1:5" x14ac:dyDescent="0.25">
      <c r="A2257" s="2">
        <v>2249</v>
      </c>
      <c r="E2257" s="11">
        <f t="shared" si="36"/>
        <v>42914208.732694715</v>
      </c>
    </row>
    <row r="2258" spans="1:5" x14ac:dyDescent="0.25">
      <c r="A2258" s="2">
        <v>2250</v>
      </c>
      <c r="E2258" s="11">
        <f t="shared" si="36"/>
        <v>42894247.907995112</v>
      </c>
    </row>
    <row r="2259" spans="1:5" x14ac:dyDescent="0.25">
      <c r="A2259" s="2">
        <v>2251</v>
      </c>
      <c r="E2259" s="11">
        <f t="shared" si="36"/>
        <v>42874305.221254513</v>
      </c>
    </row>
    <row r="2260" spans="1:5" x14ac:dyDescent="0.25">
      <c r="A2260" s="2">
        <v>2252</v>
      </c>
      <c r="E2260" s="11">
        <f t="shared" si="36"/>
        <v>42854380.647962295</v>
      </c>
    </row>
    <row r="2261" spans="1:5" x14ac:dyDescent="0.25">
      <c r="A2261" s="2">
        <v>2253</v>
      </c>
      <c r="E2261" s="11">
        <f t="shared" si="36"/>
        <v>42834474.163652048</v>
      </c>
    </row>
    <row r="2262" spans="1:5" x14ac:dyDescent="0.25">
      <c r="A2262" s="2">
        <v>2254</v>
      </c>
      <c r="E2262" s="11">
        <f t="shared" si="36"/>
        <v>42814585.743901014</v>
      </c>
    </row>
    <row r="2263" spans="1:5" x14ac:dyDescent="0.25">
      <c r="A2263" s="2">
        <v>2255</v>
      </c>
      <c r="E2263" s="11">
        <f t="shared" si="36"/>
        <v>42794715.364330396</v>
      </c>
    </row>
    <row r="2264" spans="1:5" x14ac:dyDescent="0.25">
      <c r="A2264" s="2">
        <v>2256</v>
      </c>
      <c r="E2264" s="11">
        <f t="shared" si="36"/>
        <v>42774863.000604898</v>
      </c>
    </row>
    <row r="2265" spans="1:5" x14ac:dyDescent="0.25">
      <c r="A2265" s="2">
        <v>2257</v>
      </c>
      <c r="E2265" s="11">
        <f t="shared" si="36"/>
        <v>42755028.628432944</v>
      </c>
    </row>
    <row r="2266" spans="1:5" x14ac:dyDescent="0.25">
      <c r="A2266" s="2">
        <v>2258</v>
      </c>
      <c r="E2266" s="11">
        <f t="shared" si="36"/>
        <v>42735212.223566338</v>
      </c>
    </row>
    <row r="2267" spans="1:5" x14ac:dyDescent="0.25">
      <c r="A2267" s="2">
        <v>2259</v>
      </c>
      <c r="E2267" s="11">
        <f t="shared" si="36"/>
        <v>42715413.761800177</v>
      </c>
    </row>
    <row r="2268" spans="1:5" x14ac:dyDescent="0.25">
      <c r="A2268" s="2">
        <v>2260</v>
      </c>
      <c r="E2268" s="11">
        <f t="shared" si="36"/>
        <v>42695633.218973063</v>
      </c>
    </row>
    <row r="2269" spans="1:5" x14ac:dyDescent="0.25">
      <c r="A2269" s="2">
        <v>2261</v>
      </c>
      <c r="E2269" s="11">
        <f t="shared" si="36"/>
        <v>42675870.570966579</v>
      </c>
    </row>
    <row r="2270" spans="1:5" x14ac:dyDescent="0.25">
      <c r="A2270" s="2">
        <v>2262</v>
      </c>
      <c r="E2270" s="11">
        <f t="shared" si="36"/>
        <v>42656125.793705516</v>
      </c>
    </row>
    <row r="2271" spans="1:5" x14ac:dyDescent="0.25">
      <c r="A2271" s="2">
        <v>2263</v>
      </c>
      <c r="E2271" s="11">
        <f t="shared" si="36"/>
        <v>42636398.863157518</v>
      </c>
    </row>
    <row r="2272" spans="1:5" x14ac:dyDescent="0.25">
      <c r="A2272" s="2">
        <v>2264</v>
      </c>
      <c r="E2272" s="11">
        <f t="shared" si="36"/>
        <v>42616689.755333371</v>
      </c>
    </row>
    <row r="2273" spans="1:5" x14ac:dyDescent="0.25">
      <c r="A2273" s="2">
        <v>2265</v>
      </c>
      <c r="E2273" s="11">
        <f t="shared" si="36"/>
        <v>42596998.44628638</v>
      </c>
    </row>
    <row r="2274" spans="1:5" x14ac:dyDescent="0.25">
      <c r="A2274" s="2">
        <v>2266</v>
      </c>
      <c r="E2274" s="11">
        <f t="shared" si="36"/>
        <v>42577324.912112698</v>
      </c>
    </row>
    <row r="2275" spans="1:5" x14ac:dyDescent="0.25">
      <c r="A2275" s="2">
        <v>2267</v>
      </c>
      <c r="E2275" s="11">
        <f t="shared" si="36"/>
        <v>42557669.128951125</v>
      </c>
    </row>
    <row r="2276" spans="1:5" x14ac:dyDescent="0.25">
      <c r="A2276" s="2">
        <v>2268</v>
      </c>
      <c r="E2276" s="11">
        <f t="shared" si="36"/>
        <v>42538031.072982982</v>
      </c>
    </row>
    <row r="2277" spans="1:5" x14ac:dyDescent="0.25">
      <c r="A2277" s="2">
        <v>2269</v>
      </c>
      <c r="E2277" s="11">
        <f t="shared" si="36"/>
        <v>42518410.720431708</v>
      </c>
    </row>
    <row r="2278" spans="1:5" x14ac:dyDescent="0.25">
      <c r="A2278" s="2">
        <v>2270</v>
      </c>
      <c r="E2278" s="11">
        <f t="shared" si="36"/>
        <v>42498808.047563612</v>
      </c>
    </row>
    <row r="2279" spans="1:5" x14ac:dyDescent="0.25">
      <c r="A2279" s="2">
        <v>2271</v>
      </c>
      <c r="E2279" s="11">
        <f t="shared" si="36"/>
        <v>42479223.030686684</v>
      </c>
    </row>
    <row r="2280" spans="1:5" x14ac:dyDescent="0.25">
      <c r="A2280" s="2">
        <v>2272</v>
      </c>
      <c r="E2280" s="11">
        <f t="shared" si="36"/>
        <v>42459655.646151483</v>
      </c>
    </row>
    <row r="2281" spans="1:5" x14ac:dyDescent="0.25">
      <c r="A2281" s="2">
        <v>2273</v>
      </c>
      <c r="E2281" s="11">
        <f t="shared" si="36"/>
        <v>42440105.870350383</v>
      </c>
    </row>
    <row r="2282" spans="1:5" x14ac:dyDescent="0.25">
      <c r="A2282" s="2">
        <v>2274</v>
      </c>
      <c r="E2282" s="11">
        <f t="shared" si="36"/>
        <v>42420573.679717734</v>
      </c>
    </row>
    <row r="2283" spans="1:5" x14ac:dyDescent="0.25">
      <c r="A2283" s="2">
        <v>2275</v>
      </c>
      <c r="E2283" s="11">
        <f t="shared" si="36"/>
        <v>42401059.050729796</v>
      </c>
    </row>
    <row r="2284" spans="1:5" x14ac:dyDescent="0.25">
      <c r="A2284" s="2">
        <v>2276</v>
      </c>
      <c r="E2284" s="11">
        <f t="shared" si="36"/>
        <v>42381561.959904529</v>
      </c>
    </row>
    <row r="2285" spans="1:5" x14ac:dyDescent="0.25">
      <c r="A2285" s="2">
        <v>2277</v>
      </c>
      <c r="E2285" s="11">
        <f t="shared" si="36"/>
        <v>42362082.383801676</v>
      </c>
    </row>
    <row r="2286" spans="1:5" x14ac:dyDescent="0.25">
      <c r="A2286" s="2">
        <v>2278</v>
      </c>
      <c r="E2286" s="11">
        <f t="shared" si="36"/>
        <v>42342620.299022488</v>
      </c>
    </row>
    <row r="2287" spans="1:5" x14ac:dyDescent="0.25">
      <c r="A2287" s="2">
        <v>2279</v>
      </c>
      <c r="E2287" s="11">
        <f t="shared" si="36"/>
        <v>42323175.682209723</v>
      </c>
    </row>
    <row r="2288" spans="1:5" x14ac:dyDescent="0.25">
      <c r="A2288" s="2">
        <v>2280</v>
      </c>
      <c r="E2288" s="11">
        <f t="shared" si="36"/>
        <v>42303748.510047518</v>
      </c>
    </row>
    <row r="2289" spans="1:5" x14ac:dyDescent="0.25">
      <c r="A2289" s="2">
        <v>2281</v>
      </c>
      <c r="E2289" s="11">
        <f t="shared" si="36"/>
        <v>42284338.759261265</v>
      </c>
    </row>
    <row r="2290" spans="1:5" x14ac:dyDescent="0.25">
      <c r="A2290" s="2">
        <v>2282</v>
      </c>
      <c r="E2290" s="11">
        <f t="shared" si="36"/>
        <v>42264946.406617723</v>
      </c>
    </row>
    <row r="2291" spans="1:5" x14ac:dyDescent="0.25">
      <c r="A2291" s="2">
        <v>2283</v>
      </c>
      <c r="E2291" s="11">
        <f t="shared" si="36"/>
        <v>42245571.428924724</v>
      </c>
    </row>
    <row r="2292" spans="1:5" x14ac:dyDescent="0.25">
      <c r="A2292" s="2">
        <v>2284</v>
      </c>
      <c r="E2292" s="11">
        <f t="shared" si="36"/>
        <v>42226213.80303099</v>
      </c>
    </row>
    <row r="2293" spans="1:5" x14ac:dyDescent="0.25">
      <c r="A2293" s="2">
        <v>2285</v>
      </c>
      <c r="E2293" s="11">
        <f t="shared" si="36"/>
        <v>42206873.505826391</v>
      </c>
    </row>
    <row r="2294" spans="1:5" x14ac:dyDescent="0.25">
      <c r="A2294" s="2">
        <v>2286</v>
      </c>
      <c r="E2294" s="11">
        <f t="shared" si="36"/>
        <v>42187550.514241554</v>
      </c>
    </row>
    <row r="2295" spans="1:5" x14ac:dyDescent="0.25">
      <c r="A2295" s="2">
        <v>2287</v>
      </c>
      <c r="E2295" s="11">
        <f t="shared" si="36"/>
        <v>42168244.805247746</v>
      </c>
    </row>
    <row r="2296" spans="1:5" x14ac:dyDescent="0.25">
      <c r="A2296" s="2">
        <v>2288</v>
      </c>
      <c r="E2296" s="11">
        <f t="shared" si="36"/>
        <v>42148956.355857201</v>
      </c>
    </row>
    <row r="2297" spans="1:5" x14ac:dyDescent="0.25">
      <c r="A2297" s="2">
        <v>2289</v>
      </c>
      <c r="E2297" s="11">
        <f t="shared" si="36"/>
        <v>42129685.143122479</v>
      </c>
    </row>
    <row r="2298" spans="1:5" x14ac:dyDescent="0.25">
      <c r="A2298" s="2">
        <v>2290</v>
      </c>
      <c r="E2298" s="11">
        <f t="shared" si="36"/>
        <v>42110431.144136772</v>
      </c>
    </row>
    <row r="2299" spans="1:5" x14ac:dyDescent="0.25">
      <c r="A2299" s="2">
        <v>2291</v>
      </c>
      <c r="E2299" s="11">
        <f t="shared" si="36"/>
        <v>42091194.33603359</v>
      </c>
    </row>
    <row r="2300" spans="1:5" x14ac:dyDescent="0.25">
      <c r="A2300" s="2">
        <v>2292</v>
      </c>
      <c r="E2300" s="11">
        <f t="shared" si="36"/>
        <v>42071974.695986845</v>
      </c>
    </row>
    <row r="2301" spans="1:5" x14ac:dyDescent="0.25">
      <c r="A2301" s="2">
        <v>2293</v>
      </c>
      <c r="E2301" s="11">
        <f t="shared" si="36"/>
        <v>42052772.201210573</v>
      </c>
    </row>
    <row r="2302" spans="1:5" x14ac:dyDescent="0.25">
      <c r="A2302" s="2">
        <v>2294</v>
      </c>
      <c r="E2302" s="11">
        <f t="shared" si="36"/>
        <v>42033586.828959122</v>
      </c>
    </row>
    <row r="2303" spans="1:5" x14ac:dyDescent="0.25">
      <c r="A2303" s="2">
        <v>2295</v>
      </c>
      <c r="E2303" s="11">
        <f t="shared" si="36"/>
        <v>42014418.556526661</v>
      </c>
    </row>
    <row r="2304" spans="1:5" x14ac:dyDescent="0.25">
      <c r="A2304" s="2">
        <v>2296</v>
      </c>
      <c r="E2304" s="11">
        <f t="shared" si="36"/>
        <v>41995267.361247495</v>
      </c>
    </row>
    <row r="2305" spans="1:5" x14ac:dyDescent="0.25">
      <c r="A2305" s="2">
        <v>2297</v>
      </c>
      <c r="E2305" s="11">
        <f t="shared" si="36"/>
        <v>41976133.220495798</v>
      </c>
    </row>
    <row r="2306" spans="1:5" x14ac:dyDescent="0.25">
      <c r="A2306" s="2">
        <v>2298</v>
      </c>
      <c r="E2306" s="11">
        <f t="shared" si="36"/>
        <v>41957016.111685425</v>
      </c>
    </row>
    <row r="2307" spans="1:5" x14ac:dyDescent="0.25">
      <c r="A2307" s="2">
        <v>2299</v>
      </c>
      <c r="E2307" s="11">
        <f t="shared" si="36"/>
        <v>41937916.012269996</v>
      </c>
    </row>
    <row r="2308" spans="1:5" x14ac:dyDescent="0.25">
      <c r="A2308" s="2">
        <v>2300</v>
      </c>
      <c r="E2308" s="11">
        <f t="shared" si="36"/>
        <v>41918832.899742819</v>
      </c>
    </row>
    <row r="2309" spans="1:5" x14ac:dyDescent="0.25">
      <c r="A2309" s="2">
        <v>2301</v>
      </c>
      <c r="E2309" s="11">
        <f t="shared" si="36"/>
        <v>41899766.751636565</v>
      </c>
    </row>
    <row r="2310" spans="1:5" x14ac:dyDescent="0.25">
      <c r="A2310" s="2">
        <v>2302</v>
      </c>
      <c r="E2310" s="11">
        <f t="shared" si="36"/>
        <v>41880717.545523472</v>
      </c>
    </row>
    <row r="2311" spans="1:5" x14ac:dyDescent="0.25">
      <c r="A2311" s="2">
        <v>2303</v>
      </c>
      <c r="E2311" s="11">
        <f t="shared" si="36"/>
        <v>41861685.25901518</v>
      </c>
    </row>
    <row r="2312" spans="1:5" x14ac:dyDescent="0.25">
      <c r="A2312" s="2">
        <v>2304</v>
      </c>
      <c r="E2312" s="11">
        <f t="shared" si="36"/>
        <v>41842669.869762406</v>
      </c>
    </row>
    <row r="2313" spans="1:5" x14ac:dyDescent="0.25">
      <c r="A2313" s="2">
        <v>2305</v>
      </c>
      <c r="E2313" s="11">
        <f t="shared" si="36"/>
        <v>41823671.355455212</v>
      </c>
    </row>
    <row r="2314" spans="1:5" x14ac:dyDescent="0.25">
      <c r="A2314" s="2">
        <v>2306</v>
      </c>
      <c r="E2314" s="11">
        <f t="shared" ref="E2314:E2377" si="37">$E$2/($E$3+A2314)^$E$6+(A2314-$G$14)*($E$5-$E$4)/($G$19-$G$14)+$E$4</f>
        <v>41804689.69382266</v>
      </c>
    </row>
    <row r="2315" spans="1:5" x14ac:dyDescent="0.25">
      <c r="A2315" s="2">
        <v>2307</v>
      </c>
      <c r="E2315" s="11">
        <f t="shared" si="37"/>
        <v>41785724.862632938</v>
      </c>
    </row>
    <row r="2316" spans="1:5" x14ac:dyDescent="0.25">
      <c r="A2316" s="2">
        <v>2308</v>
      </c>
      <c r="E2316" s="11">
        <f t="shared" si="37"/>
        <v>41766776.839693055</v>
      </c>
    </row>
    <row r="2317" spans="1:5" x14ac:dyDescent="0.25">
      <c r="A2317" s="2">
        <v>2309</v>
      </c>
      <c r="E2317" s="11">
        <f t="shared" si="37"/>
        <v>41747845.602848969</v>
      </c>
    </row>
    <row r="2318" spans="1:5" x14ac:dyDescent="0.25">
      <c r="A2318" s="2">
        <v>2310</v>
      </c>
      <c r="E2318" s="11">
        <f t="shared" si="37"/>
        <v>41728931.129985236</v>
      </c>
    </row>
    <row r="2319" spans="1:5" x14ac:dyDescent="0.25">
      <c r="A2319" s="2">
        <v>2311</v>
      </c>
      <c r="E2319" s="11">
        <f t="shared" si="37"/>
        <v>41710033.399025291</v>
      </c>
    </row>
    <row r="2320" spans="1:5" x14ac:dyDescent="0.25">
      <c r="A2320" s="2">
        <v>2312</v>
      </c>
      <c r="E2320" s="11">
        <f t="shared" si="37"/>
        <v>41691152.387930878</v>
      </c>
    </row>
    <row r="2321" spans="1:5" x14ac:dyDescent="0.25">
      <c r="A2321" s="2">
        <v>2313</v>
      </c>
      <c r="E2321" s="11">
        <f t="shared" si="37"/>
        <v>41672288.074702546</v>
      </c>
    </row>
    <row r="2322" spans="1:5" x14ac:dyDescent="0.25">
      <c r="A2322" s="2">
        <v>2314</v>
      </c>
      <c r="E2322" s="11">
        <f t="shared" si="37"/>
        <v>41653440.43737907</v>
      </c>
    </row>
    <row r="2323" spans="1:5" x14ac:dyDescent="0.25">
      <c r="A2323" s="2">
        <v>2315</v>
      </c>
      <c r="E2323" s="11">
        <f t="shared" si="37"/>
        <v>41634609.454037607</v>
      </c>
    </row>
    <row r="2324" spans="1:5" x14ac:dyDescent="0.25">
      <c r="A2324" s="2">
        <v>2316</v>
      </c>
      <c r="E2324" s="11">
        <f t="shared" si="37"/>
        <v>41615795.102793664</v>
      </c>
    </row>
    <row r="2325" spans="1:5" x14ac:dyDescent="0.25">
      <c r="A2325" s="2">
        <v>2317</v>
      </c>
      <c r="E2325" s="11">
        <f t="shared" si="37"/>
        <v>41596997.361800805</v>
      </c>
    </row>
    <row r="2326" spans="1:5" x14ac:dyDescent="0.25">
      <c r="A2326" s="2">
        <v>2318</v>
      </c>
      <c r="E2326" s="11">
        <f t="shared" si="37"/>
        <v>41578216.209250584</v>
      </c>
    </row>
    <row r="2327" spans="1:5" x14ac:dyDescent="0.25">
      <c r="A2327" s="2">
        <v>2319</v>
      </c>
      <c r="E2327" s="11">
        <f t="shared" si="37"/>
        <v>41559451.623372972</v>
      </c>
    </row>
    <row r="2328" spans="1:5" x14ac:dyDescent="0.25">
      <c r="A2328" s="2">
        <v>2320</v>
      </c>
      <c r="E2328" s="11">
        <f t="shared" si="37"/>
        <v>41540703.582435295</v>
      </c>
    </row>
    <row r="2329" spans="1:5" x14ac:dyDescent="0.25">
      <c r="A2329" s="2">
        <v>2321</v>
      </c>
      <c r="E2329" s="11">
        <f t="shared" si="37"/>
        <v>41521972.064743094</v>
      </c>
    </row>
    <row r="2330" spans="1:5" x14ac:dyDescent="0.25">
      <c r="A2330" s="2">
        <v>2322</v>
      </c>
      <c r="E2330" s="11">
        <f t="shared" si="37"/>
        <v>41503257.048639633</v>
      </c>
    </row>
    <row r="2331" spans="1:5" x14ac:dyDescent="0.25">
      <c r="A2331" s="2">
        <v>2323</v>
      </c>
      <c r="E2331" s="11">
        <f t="shared" si="37"/>
        <v>41484558.512505814</v>
      </c>
    </row>
    <row r="2332" spans="1:5" x14ac:dyDescent="0.25">
      <c r="A2332" s="2">
        <v>2324</v>
      </c>
      <c r="E2332" s="11">
        <f t="shared" si="37"/>
        <v>41465876.434759937</v>
      </c>
    </row>
    <row r="2333" spans="1:5" x14ac:dyDescent="0.25">
      <c r="A2333" s="2">
        <v>2325</v>
      </c>
      <c r="E2333" s="11">
        <f t="shared" si="37"/>
        <v>41447210.793858215</v>
      </c>
    </row>
    <row r="2334" spans="1:5" x14ac:dyDescent="0.25">
      <c r="A2334" s="2">
        <v>2326</v>
      </c>
      <c r="E2334" s="11">
        <f t="shared" si="37"/>
        <v>41428561.568293922</v>
      </c>
    </row>
    <row r="2335" spans="1:5" x14ac:dyDescent="0.25">
      <c r="A2335" s="2">
        <v>2327</v>
      </c>
      <c r="E2335" s="11">
        <f t="shared" si="37"/>
        <v>41409928.736597903</v>
      </c>
    </row>
    <row r="2336" spans="1:5" x14ac:dyDescent="0.25">
      <c r="A2336" s="2">
        <v>2328</v>
      </c>
      <c r="E2336" s="11">
        <f t="shared" si="37"/>
        <v>41391312.277338102</v>
      </c>
    </row>
    <row r="2337" spans="1:5" x14ac:dyDescent="0.25">
      <c r="A2337" s="2">
        <v>2329</v>
      </c>
      <c r="E2337" s="11">
        <f t="shared" si="37"/>
        <v>41372712.169119842</v>
      </c>
    </row>
    <row r="2338" spans="1:5" x14ac:dyDescent="0.25">
      <c r="A2338" s="2">
        <v>2330</v>
      </c>
      <c r="E2338" s="11">
        <f t="shared" si="37"/>
        <v>41354128.39058543</v>
      </c>
    </row>
    <row r="2339" spans="1:5" x14ac:dyDescent="0.25">
      <c r="A2339" s="2">
        <v>2331</v>
      </c>
      <c r="E2339" s="11">
        <f t="shared" si="37"/>
        <v>41335560.920414232</v>
      </c>
    </row>
    <row r="2340" spans="1:5" x14ac:dyDescent="0.25">
      <c r="A2340" s="2">
        <v>2332</v>
      </c>
      <c r="E2340" s="11">
        <f t="shared" si="37"/>
        <v>41317009.737322584</v>
      </c>
    </row>
    <row r="2341" spans="1:5" x14ac:dyDescent="0.25">
      <c r="A2341" s="2">
        <v>2333</v>
      </c>
      <c r="E2341" s="11">
        <f t="shared" si="37"/>
        <v>41298474.82006368</v>
      </c>
    </row>
    <row r="2342" spans="1:5" x14ac:dyDescent="0.25">
      <c r="A2342" s="2">
        <v>2334</v>
      </c>
      <c r="E2342" s="11">
        <f t="shared" si="37"/>
        <v>41279956.147427365</v>
      </c>
    </row>
    <row r="2343" spans="1:5" x14ac:dyDescent="0.25">
      <c r="A2343" s="2">
        <v>2335</v>
      </c>
      <c r="E2343" s="11">
        <f t="shared" si="37"/>
        <v>41261453.698240533</v>
      </c>
    </row>
    <row r="2344" spans="1:5" x14ac:dyDescent="0.25">
      <c r="A2344" s="2">
        <v>2336</v>
      </c>
      <c r="E2344" s="11">
        <f t="shared" si="37"/>
        <v>41242967.451366261</v>
      </c>
    </row>
    <row r="2345" spans="1:5" x14ac:dyDescent="0.25">
      <c r="A2345" s="2">
        <v>2337</v>
      </c>
      <c r="E2345" s="11">
        <f t="shared" si="37"/>
        <v>41224497.385704555</v>
      </c>
    </row>
    <row r="2346" spans="1:5" x14ac:dyDescent="0.25">
      <c r="A2346" s="2">
        <v>2338</v>
      </c>
      <c r="E2346" s="11">
        <f t="shared" si="37"/>
        <v>41206043.480191745</v>
      </c>
    </row>
    <row r="2347" spans="1:5" x14ac:dyDescent="0.25">
      <c r="A2347" s="2">
        <v>2339</v>
      </c>
      <c r="E2347" s="11">
        <f t="shared" si="37"/>
        <v>41187605.713800453</v>
      </c>
    </row>
    <row r="2348" spans="1:5" x14ac:dyDescent="0.25">
      <c r="A2348" s="2">
        <v>2340</v>
      </c>
      <c r="E2348" s="11">
        <f t="shared" si="37"/>
        <v>41169184.065539822</v>
      </c>
    </row>
    <row r="2349" spans="1:5" x14ac:dyDescent="0.25">
      <c r="A2349" s="2">
        <v>2341</v>
      </c>
      <c r="E2349" s="11">
        <f t="shared" si="37"/>
        <v>41150778.514455125</v>
      </c>
    </row>
    <row r="2350" spans="1:5" x14ac:dyDescent="0.25">
      <c r="A2350" s="2">
        <v>2342</v>
      </c>
      <c r="E2350" s="11">
        <f t="shared" si="37"/>
        <v>41132389.039627731</v>
      </c>
    </row>
    <row r="2351" spans="1:5" x14ac:dyDescent="0.25">
      <c r="A2351" s="2">
        <v>2343</v>
      </c>
      <c r="E2351" s="11">
        <f t="shared" si="37"/>
        <v>41114015.62017528</v>
      </c>
    </row>
    <row r="2352" spans="1:5" x14ac:dyDescent="0.25">
      <c r="A2352" s="2">
        <v>2344</v>
      </c>
      <c r="E2352" s="11">
        <f t="shared" si="37"/>
        <v>41095658.235251173</v>
      </c>
    </row>
    <row r="2353" spans="1:5" x14ac:dyDescent="0.25">
      <c r="A2353" s="2">
        <v>2345</v>
      </c>
      <c r="E2353" s="11">
        <f t="shared" si="37"/>
        <v>41077316.864044927</v>
      </c>
    </row>
    <row r="2354" spans="1:5" x14ac:dyDescent="0.25">
      <c r="A2354" s="2">
        <v>2346</v>
      </c>
      <c r="E2354" s="11">
        <f t="shared" si="37"/>
        <v>41058991.485781863</v>
      </c>
    </row>
    <row r="2355" spans="1:5" x14ac:dyDescent="0.25">
      <c r="A2355" s="2">
        <v>2347</v>
      </c>
      <c r="E2355" s="11">
        <f t="shared" si="37"/>
        <v>41040682.079722904</v>
      </c>
    </row>
    <row r="2356" spans="1:5" x14ac:dyDescent="0.25">
      <c r="A2356" s="2">
        <v>2348</v>
      </c>
      <c r="E2356" s="11">
        <f t="shared" si="37"/>
        <v>41022388.625165038</v>
      </c>
    </row>
    <row r="2357" spans="1:5" x14ac:dyDescent="0.25">
      <c r="A2357" s="2">
        <v>2349</v>
      </c>
      <c r="E2357" s="11">
        <f t="shared" si="37"/>
        <v>41004111.101440564</v>
      </c>
    </row>
    <row r="2358" spans="1:5" x14ac:dyDescent="0.25">
      <c r="A2358" s="2">
        <v>2350</v>
      </c>
      <c r="E2358" s="11">
        <f t="shared" si="37"/>
        <v>40985849.487917289</v>
      </c>
    </row>
    <row r="2359" spans="1:5" x14ac:dyDescent="0.25">
      <c r="A2359" s="2">
        <v>2351</v>
      </c>
      <c r="E2359" s="11">
        <f t="shared" si="37"/>
        <v>40967603.763998777</v>
      </c>
    </row>
    <row r="2360" spans="1:5" x14ac:dyDescent="0.25">
      <c r="A2360" s="2">
        <v>2352</v>
      </c>
      <c r="E2360" s="11">
        <f t="shared" si="37"/>
        <v>40949373.909123734</v>
      </c>
    </row>
    <row r="2361" spans="1:5" x14ac:dyDescent="0.25">
      <c r="A2361" s="2">
        <v>2353</v>
      </c>
      <c r="E2361" s="11">
        <f t="shared" si="37"/>
        <v>40931159.90276625</v>
      </c>
    </row>
    <row r="2362" spans="1:5" x14ac:dyDescent="0.25">
      <c r="A2362" s="2">
        <v>2354</v>
      </c>
      <c r="E2362" s="11">
        <f t="shared" si="37"/>
        <v>40912961.724435769</v>
      </c>
    </row>
    <row r="2363" spans="1:5" x14ac:dyDescent="0.25">
      <c r="A2363" s="2">
        <v>2355</v>
      </c>
      <c r="E2363" s="11">
        <f t="shared" si="37"/>
        <v>40894779.353676692</v>
      </c>
    </row>
    <row r="2364" spans="1:5" x14ac:dyDescent="0.25">
      <c r="A2364" s="2">
        <v>2356</v>
      </c>
      <c r="E2364" s="11">
        <f t="shared" si="37"/>
        <v>40876612.770068564</v>
      </c>
    </row>
    <row r="2365" spans="1:5" x14ac:dyDescent="0.25">
      <c r="A2365" s="2">
        <v>2357</v>
      </c>
      <c r="E2365" s="11">
        <f t="shared" si="37"/>
        <v>40858461.953226142</v>
      </c>
    </row>
    <row r="2366" spans="1:5" x14ac:dyDescent="0.25">
      <c r="A2366" s="2">
        <v>2358</v>
      </c>
      <c r="E2366" s="11">
        <f t="shared" si="37"/>
        <v>40840326.882798858</v>
      </c>
    </row>
    <row r="2367" spans="1:5" x14ac:dyDescent="0.25">
      <c r="A2367" s="2">
        <v>2359</v>
      </c>
      <c r="E2367" s="11">
        <f t="shared" si="37"/>
        <v>40822207.538471207</v>
      </c>
    </row>
    <row r="2368" spans="1:5" x14ac:dyDescent="0.25">
      <c r="A2368" s="2">
        <v>2360</v>
      </c>
      <c r="E2368" s="11">
        <f t="shared" si="37"/>
        <v>40804103.899962232</v>
      </c>
    </row>
    <row r="2369" spans="1:5" x14ac:dyDescent="0.25">
      <c r="A2369" s="2">
        <v>2361</v>
      </c>
      <c r="E2369" s="11">
        <f t="shared" si="37"/>
        <v>40786015.947026044</v>
      </c>
    </row>
    <row r="2370" spans="1:5" x14ac:dyDescent="0.25">
      <c r="A2370" s="2">
        <v>2362</v>
      </c>
      <c r="E2370" s="11">
        <f t="shared" si="37"/>
        <v>40767943.659451045</v>
      </c>
    </row>
    <row r="2371" spans="1:5" x14ac:dyDescent="0.25">
      <c r="A2371" s="2">
        <v>2363</v>
      </c>
      <c r="E2371" s="11">
        <f t="shared" si="37"/>
        <v>40749887.017060444</v>
      </c>
    </row>
    <row r="2372" spans="1:5" x14ac:dyDescent="0.25">
      <c r="A2372" s="2">
        <v>2364</v>
      </c>
      <c r="E2372" s="11">
        <f t="shared" si="37"/>
        <v>40731845.999711864</v>
      </c>
    </row>
    <row r="2373" spans="1:5" x14ac:dyDescent="0.25">
      <c r="A2373" s="2">
        <v>2365</v>
      </c>
      <c r="E2373" s="11">
        <f t="shared" si="37"/>
        <v>40713820.587297261</v>
      </c>
    </row>
    <row r="2374" spans="1:5" x14ac:dyDescent="0.25">
      <c r="A2374" s="2">
        <v>2366</v>
      </c>
      <c r="E2374" s="11">
        <f t="shared" si="37"/>
        <v>40695810.759742998</v>
      </c>
    </row>
    <row r="2375" spans="1:5" x14ac:dyDescent="0.25">
      <c r="A2375" s="2">
        <v>2367</v>
      </c>
      <c r="E2375" s="11">
        <f t="shared" si="37"/>
        <v>40677816.497009903</v>
      </c>
    </row>
    <row r="2376" spans="1:5" x14ac:dyDescent="0.25">
      <c r="A2376" s="2">
        <v>2368</v>
      </c>
      <c r="E2376" s="11">
        <f t="shared" si="37"/>
        <v>40659837.779092669</v>
      </c>
    </row>
    <row r="2377" spans="1:5" x14ac:dyDescent="0.25">
      <c r="A2377" s="2">
        <v>2369</v>
      </c>
      <c r="E2377" s="11">
        <f t="shared" si="37"/>
        <v>40641874.586020365</v>
      </c>
    </row>
    <row r="2378" spans="1:5" x14ac:dyDescent="0.25">
      <c r="A2378" s="2">
        <v>2370</v>
      </c>
      <c r="E2378" s="11">
        <f t="shared" ref="E2378:E2441" si="38">$E$2/($E$3+A2378)^$E$6+(A2378-$G$14)*($E$5-$E$4)/($G$19-$G$14)+$E$4</f>
        <v>40623926.897856027</v>
      </c>
    </row>
    <row r="2379" spans="1:5" x14ac:dyDescent="0.25">
      <c r="A2379" s="2">
        <v>2371</v>
      </c>
      <c r="E2379" s="11">
        <f t="shared" si="38"/>
        <v>40605994.694696568</v>
      </c>
    </row>
    <row r="2380" spans="1:5" x14ac:dyDescent="0.25">
      <c r="A2380" s="2">
        <v>2372</v>
      </c>
      <c r="E2380" s="11">
        <f t="shared" si="38"/>
        <v>40588077.956673056</v>
      </c>
    </row>
    <row r="2381" spans="1:5" x14ac:dyDescent="0.25">
      <c r="A2381" s="2">
        <v>2373</v>
      </c>
      <c r="E2381" s="11">
        <f t="shared" si="38"/>
        <v>40570176.663950264</v>
      </c>
    </row>
    <row r="2382" spans="1:5" x14ac:dyDescent="0.25">
      <c r="A2382" s="2">
        <v>2374</v>
      </c>
      <c r="E2382" s="11">
        <f t="shared" si="38"/>
        <v>40552290.796726689</v>
      </c>
    </row>
    <row r="2383" spans="1:5" x14ac:dyDescent="0.25">
      <c r="A2383" s="2">
        <v>2375</v>
      </c>
      <c r="E2383" s="11">
        <f t="shared" si="38"/>
        <v>40534420.335234538</v>
      </c>
    </row>
    <row r="2384" spans="1:5" x14ac:dyDescent="0.25">
      <c r="A2384" s="2">
        <v>2376</v>
      </c>
      <c r="E2384" s="11">
        <f t="shared" si="38"/>
        <v>40516565.259739675</v>
      </c>
    </row>
    <row r="2385" spans="1:5" x14ac:dyDescent="0.25">
      <c r="A2385" s="2">
        <v>2377</v>
      </c>
      <c r="E2385" s="11">
        <f t="shared" si="38"/>
        <v>40498725.550541557</v>
      </c>
    </row>
    <row r="2386" spans="1:5" x14ac:dyDescent="0.25">
      <c r="A2386" s="2">
        <v>2378</v>
      </c>
      <c r="E2386" s="11">
        <f t="shared" si="38"/>
        <v>40480901.187973052</v>
      </c>
    </row>
    <row r="2387" spans="1:5" x14ac:dyDescent="0.25">
      <c r="A2387" s="2">
        <v>2379</v>
      </c>
      <c r="E2387" s="11">
        <f t="shared" si="38"/>
        <v>40463092.152400404</v>
      </c>
    </row>
    <row r="2388" spans="1:5" x14ac:dyDescent="0.25">
      <c r="A2388" s="2">
        <v>2380</v>
      </c>
      <c r="E2388" s="11">
        <f t="shared" si="38"/>
        <v>40445298.424223408</v>
      </c>
    </row>
    <row r="2389" spans="1:5" x14ac:dyDescent="0.25">
      <c r="A2389" s="2">
        <v>2381</v>
      </c>
      <c r="E2389" s="11">
        <f t="shared" si="38"/>
        <v>40427519.983874887</v>
      </c>
    </row>
    <row r="2390" spans="1:5" x14ac:dyDescent="0.25">
      <c r="A2390" s="2">
        <v>2382</v>
      </c>
      <c r="E2390" s="11">
        <f t="shared" si="38"/>
        <v>40409756.811820947</v>
      </c>
    </row>
    <row r="2391" spans="1:5" x14ac:dyDescent="0.25">
      <c r="A2391" s="2">
        <v>2383</v>
      </c>
      <c r="E2391" s="11">
        <f t="shared" si="38"/>
        <v>40392008.888560824</v>
      </c>
    </row>
    <row r="2392" spans="1:5" x14ac:dyDescent="0.25">
      <c r="A2392" s="2">
        <v>2384</v>
      </c>
      <c r="E2392" s="11">
        <f t="shared" si="38"/>
        <v>40374276.194626875</v>
      </c>
    </row>
    <row r="2393" spans="1:5" x14ac:dyDescent="0.25">
      <c r="A2393" s="2">
        <v>2385</v>
      </c>
      <c r="E2393" s="11">
        <f t="shared" si="38"/>
        <v>40356558.71058438</v>
      </c>
    </row>
    <row r="2394" spans="1:5" x14ac:dyDescent="0.25">
      <c r="A2394" s="2">
        <v>2386</v>
      </c>
      <c r="E2394" s="11">
        <f t="shared" si="38"/>
        <v>40338856.417031474</v>
      </c>
    </row>
    <row r="2395" spans="1:5" x14ac:dyDescent="0.25">
      <c r="A2395" s="2">
        <v>2387</v>
      </c>
      <c r="E2395" s="11">
        <f t="shared" si="38"/>
        <v>40321169.29459922</v>
      </c>
    </row>
    <row r="2396" spans="1:5" x14ac:dyDescent="0.25">
      <c r="A2396" s="2">
        <v>2388</v>
      </c>
      <c r="E2396" s="11">
        <f t="shared" si="38"/>
        <v>40303497.323951572</v>
      </c>
    </row>
    <row r="2397" spans="1:5" x14ac:dyDescent="0.25">
      <c r="A2397" s="2">
        <v>2389</v>
      </c>
      <c r="E2397" s="11">
        <f t="shared" si="38"/>
        <v>40285840.485784978</v>
      </c>
    </row>
    <row r="2398" spans="1:5" x14ac:dyDescent="0.25">
      <c r="A2398" s="2">
        <v>2390</v>
      </c>
      <c r="E2398" s="11">
        <f t="shared" si="38"/>
        <v>40268198.760828644</v>
      </c>
    </row>
    <row r="2399" spans="1:5" x14ac:dyDescent="0.25">
      <c r="A2399" s="2">
        <v>2391</v>
      </c>
      <c r="E2399" s="11">
        <f t="shared" si="38"/>
        <v>40250572.129844338</v>
      </c>
    </row>
    <row r="2400" spans="1:5" x14ac:dyDescent="0.25">
      <c r="A2400" s="2">
        <v>2392</v>
      </c>
      <c r="E2400" s="11">
        <f t="shared" si="38"/>
        <v>40232960.573626369</v>
      </c>
    </row>
    <row r="2401" spans="1:5" x14ac:dyDescent="0.25">
      <c r="A2401" s="2">
        <v>2393</v>
      </c>
      <c r="E2401" s="11">
        <f t="shared" si="38"/>
        <v>40215364.07300137</v>
      </c>
    </row>
    <row r="2402" spans="1:5" x14ac:dyDescent="0.25">
      <c r="A2402" s="2">
        <v>2394</v>
      </c>
      <c r="E2402" s="11">
        <f t="shared" si="38"/>
        <v>40197782.608828492</v>
      </c>
    </row>
    <row r="2403" spans="1:5" x14ac:dyDescent="0.25">
      <c r="A2403" s="2">
        <v>2395</v>
      </c>
      <c r="E2403" s="11">
        <f t="shared" si="38"/>
        <v>40180216.161999069</v>
      </c>
    </row>
    <row r="2404" spans="1:5" x14ac:dyDescent="0.25">
      <c r="A2404" s="2">
        <v>2396</v>
      </c>
      <c r="E2404" s="11">
        <f t="shared" si="38"/>
        <v>40162664.713436782</v>
      </c>
    </row>
    <row r="2405" spans="1:5" x14ac:dyDescent="0.25">
      <c r="A2405" s="2">
        <v>2397</v>
      </c>
      <c r="E2405" s="11">
        <f t="shared" si="38"/>
        <v>40145128.244097255</v>
      </c>
    </row>
    <row r="2406" spans="1:5" x14ac:dyDescent="0.25">
      <c r="A2406" s="2">
        <v>2398</v>
      </c>
      <c r="E2406" s="11">
        <f t="shared" si="38"/>
        <v>40127606.734968469</v>
      </c>
    </row>
    <row r="2407" spans="1:5" x14ac:dyDescent="0.25">
      <c r="A2407" s="2">
        <v>2399</v>
      </c>
      <c r="E2407" s="11">
        <f t="shared" si="38"/>
        <v>40110100.167070247</v>
      </c>
    </row>
    <row r="2408" spans="1:5" x14ac:dyDescent="0.25">
      <c r="A2408" s="2">
        <v>2400</v>
      </c>
      <c r="E2408" s="11">
        <f t="shared" si="38"/>
        <v>40092608.521454558</v>
      </c>
    </row>
    <row r="2409" spans="1:5" x14ac:dyDescent="0.25">
      <c r="A2409" s="2">
        <v>2401</v>
      </c>
      <c r="E2409" s="11">
        <f t="shared" si="38"/>
        <v>40075131.779205091</v>
      </c>
    </row>
    <row r="2410" spans="1:5" x14ac:dyDescent="0.25">
      <c r="A2410" s="2">
        <v>2402</v>
      </c>
      <c r="E2410" s="11">
        <f t="shared" si="38"/>
        <v>40057669.921437338</v>
      </c>
    </row>
    <row r="2411" spans="1:5" x14ac:dyDescent="0.25">
      <c r="A2411" s="2">
        <v>2403</v>
      </c>
      <c r="E2411" s="11">
        <f t="shared" si="38"/>
        <v>40040222.929298796</v>
      </c>
    </row>
    <row r="2412" spans="1:5" x14ac:dyDescent="0.25">
      <c r="A2412" s="2">
        <v>2404</v>
      </c>
      <c r="E2412" s="11">
        <f t="shared" si="38"/>
        <v>40022790.783968441</v>
      </c>
    </row>
    <row r="2413" spans="1:5" x14ac:dyDescent="0.25">
      <c r="A2413" s="2">
        <v>2405</v>
      </c>
      <c r="E2413" s="11">
        <f t="shared" si="38"/>
        <v>40005373.466656879</v>
      </c>
    </row>
    <row r="2414" spans="1:5" x14ac:dyDescent="0.25">
      <c r="A2414" s="2">
        <v>2406</v>
      </c>
      <c r="E2414" s="11">
        <f t="shared" si="38"/>
        <v>39987970.958606429</v>
      </c>
    </row>
    <row r="2415" spans="1:5" x14ac:dyDescent="0.25">
      <c r="A2415" s="2">
        <v>2407</v>
      </c>
      <c r="E2415" s="11">
        <f t="shared" si="38"/>
        <v>39970583.241090782</v>
      </c>
    </row>
    <row r="2416" spans="1:5" x14ac:dyDescent="0.25">
      <c r="A2416" s="2">
        <v>2408</v>
      </c>
      <c r="E2416" s="11">
        <f t="shared" si="38"/>
        <v>39953210.295415044</v>
      </c>
    </row>
    <row r="2417" spans="1:5" x14ac:dyDescent="0.25">
      <c r="A2417" s="2">
        <v>2409</v>
      </c>
      <c r="E2417" s="11">
        <f t="shared" si="38"/>
        <v>39935852.102915816</v>
      </c>
    </row>
    <row r="2418" spans="1:5" x14ac:dyDescent="0.25">
      <c r="A2418" s="2">
        <v>2410</v>
      </c>
      <c r="E2418" s="11">
        <f t="shared" si="38"/>
        <v>39918508.644960865</v>
      </c>
    </row>
    <row r="2419" spans="1:5" x14ac:dyDescent="0.25">
      <c r="A2419" s="2">
        <v>2411</v>
      </c>
      <c r="E2419" s="11">
        <f t="shared" si="38"/>
        <v>39901179.902949266</v>
      </c>
    </row>
    <row r="2420" spans="1:5" x14ac:dyDescent="0.25">
      <c r="A2420" s="2">
        <v>2412</v>
      </c>
      <c r="E2420" s="11">
        <f t="shared" si="38"/>
        <v>39883865.858311228</v>
      </c>
    </row>
    <row r="2421" spans="1:5" x14ac:dyDescent="0.25">
      <c r="A2421" s="2">
        <v>2413</v>
      </c>
      <c r="E2421" s="11">
        <f t="shared" si="38"/>
        <v>39866566.492508054</v>
      </c>
    </row>
    <row r="2422" spans="1:5" x14ac:dyDescent="0.25">
      <c r="A2422" s="2">
        <v>2414</v>
      </c>
      <c r="E2422" s="11">
        <f t="shared" si="38"/>
        <v>39849281.787032075</v>
      </c>
    </row>
    <row r="2423" spans="1:5" x14ac:dyDescent="0.25">
      <c r="A2423" s="2">
        <v>2415</v>
      </c>
      <c r="E2423" s="11">
        <f t="shared" si="38"/>
        <v>39832011.723406732</v>
      </c>
    </row>
    <row r="2424" spans="1:5" x14ac:dyDescent="0.25">
      <c r="A2424" s="2">
        <v>2416</v>
      </c>
      <c r="E2424" s="11">
        <f t="shared" si="38"/>
        <v>39814756.283186205</v>
      </c>
    </row>
    <row r="2425" spans="1:5" x14ac:dyDescent="0.25">
      <c r="A2425" s="2">
        <v>2417</v>
      </c>
      <c r="E2425" s="11">
        <f t="shared" si="38"/>
        <v>39797515.447955534</v>
      </c>
    </row>
    <row r="2426" spans="1:5" x14ac:dyDescent="0.25">
      <c r="A2426" s="2">
        <v>2418</v>
      </c>
      <c r="E2426" s="11">
        <f t="shared" si="38"/>
        <v>39780289.199330561</v>
      </c>
    </row>
    <row r="2427" spans="1:5" x14ac:dyDescent="0.25">
      <c r="A2427" s="2">
        <v>2419</v>
      </c>
      <c r="E2427" s="11">
        <f t="shared" si="38"/>
        <v>39763077.51895801</v>
      </c>
    </row>
    <row r="2428" spans="1:5" x14ac:dyDescent="0.25">
      <c r="A2428" s="2">
        <v>2420</v>
      </c>
      <c r="E2428" s="11">
        <f t="shared" si="38"/>
        <v>39745880.388515018</v>
      </c>
    </row>
    <row r="2429" spans="1:5" x14ac:dyDescent="0.25">
      <c r="A2429" s="2">
        <v>2421</v>
      </c>
      <c r="E2429" s="11">
        <f t="shared" si="38"/>
        <v>39728697.789709367</v>
      </c>
    </row>
    <row r="2430" spans="1:5" x14ac:dyDescent="0.25">
      <c r="A2430" s="2">
        <v>2422</v>
      </c>
      <c r="E2430" s="11">
        <f t="shared" si="38"/>
        <v>39711529.704279512</v>
      </c>
    </row>
    <row r="2431" spans="1:5" x14ac:dyDescent="0.25">
      <c r="A2431" s="2">
        <v>2423</v>
      </c>
      <c r="E2431" s="11">
        <f t="shared" si="38"/>
        <v>39694376.113994189</v>
      </c>
    </row>
    <row r="2432" spans="1:5" x14ac:dyDescent="0.25">
      <c r="A2432" s="2">
        <v>2424</v>
      </c>
      <c r="E2432" s="11">
        <f t="shared" si="38"/>
        <v>39677237.000652559</v>
      </c>
    </row>
    <row r="2433" spans="1:5" x14ac:dyDescent="0.25">
      <c r="A2433" s="2">
        <v>2425</v>
      </c>
      <c r="E2433" s="11">
        <f t="shared" si="38"/>
        <v>39660112.346084289</v>
      </c>
    </row>
    <row r="2434" spans="1:5" x14ac:dyDescent="0.25">
      <c r="A2434" s="2">
        <v>2426</v>
      </c>
      <c r="E2434" s="11">
        <f t="shared" si="38"/>
        <v>39643002.132149108</v>
      </c>
    </row>
    <row r="2435" spans="1:5" x14ac:dyDescent="0.25">
      <c r="A2435" s="2">
        <v>2427</v>
      </c>
      <c r="E2435" s="11">
        <f t="shared" si="38"/>
        <v>39625906.340736941</v>
      </c>
    </row>
    <row r="2436" spans="1:5" x14ac:dyDescent="0.25">
      <c r="A2436" s="2">
        <v>2428</v>
      </c>
      <c r="E2436" s="11">
        <f t="shared" si="38"/>
        <v>39608824.953768142</v>
      </c>
    </row>
    <row r="2437" spans="1:5" x14ac:dyDescent="0.25">
      <c r="A2437" s="2">
        <v>2429</v>
      </c>
      <c r="E2437" s="11">
        <f t="shared" si="38"/>
        <v>39591757.953192845</v>
      </c>
    </row>
    <row r="2438" spans="1:5" x14ac:dyDescent="0.25">
      <c r="A2438" s="2">
        <v>2430</v>
      </c>
      <c r="E2438" s="11">
        <f t="shared" si="38"/>
        <v>39574705.32099133</v>
      </c>
    </row>
    <row r="2439" spans="1:5" x14ac:dyDescent="0.25">
      <c r="A2439" s="2">
        <v>2431</v>
      </c>
      <c r="E2439" s="11">
        <f t="shared" si="38"/>
        <v>39557667.039173789</v>
      </c>
    </row>
    <row r="2440" spans="1:5" x14ac:dyDescent="0.25">
      <c r="A2440" s="2">
        <v>2432</v>
      </c>
      <c r="E2440" s="11">
        <f t="shared" si="38"/>
        <v>39540643.089780405</v>
      </c>
    </row>
    <row r="2441" spans="1:5" x14ac:dyDescent="0.25">
      <c r="A2441" s="2">
        <v>2433</v>
      </c>
      <c r="E2441" s="11">
        <f t="shared" si="38"/>
        <v>39523633.454881124</v>
      </c>
    </row>
    <row r="2442" spans="1:5" x14ac:dyDescent="0.25">
      <c r="A2442" s="2">
        <v>2434</v>
      </c>
      <c r="E2442" s="11">
        <f t="shared" ref="E2442:E2505" si="39">$E$2/($E$3+A2442)^$E$6+(A2442-$G$14)*($E$5-$E$4)/($G$19-$G$14)+$E$4</f>
        <v>39506638.116575681</v>
      </c>
    </row>
    <row r="2443" spans="1:5" x14ac:dyDescent="0.25">
      <c r="A2443" s="2">
        <v>2435</v>
      </c>
      <c r="E2443" s="11">
        <f t="shared" si="39"/>
        <v>39489657.05699347</v>
      </c>
    </row>
    <row r="2444" spans="1:5" x14ac:dyDescent="0.25">
      <c r="A2444" s="2">
        <v>2436</v>
      </c>
      <c r="E2444" s="11">
        <f t="shared" si="39"/>
        <v>39472690.258293569</v>
      </c>
    </row>
    <row r="2445" spans="1:5" x14ac:dyDescent="0.25">
      <c r="A2445" s="2">
        <v>2437</v>
      </c>
      <c r="E2445" s="11">
        <f t="shared" si="39"/>
        <v>39455737.70266474</v>
      </c>
    </row>
    <row r="2446" spans="1:5" x14ac:dyDescent="0.25">
      <c r="A2446" s="2">
        <v>2438</v>
      </c>
      <c r="E2446" s="11">
        <f t="shared" si="39"/>
        <v>39438799.37232516</v>
      </c>
    </row>
    <row r="2447" spans="1:5" x14ac:dyDescent="0.25">
      <c r="A2447" s="2">
        <v>2439</v>
      </c>
      <c r="E2447" s="11">
        <f t="shared" si="39"/>
        <v>39421875.24952247</v>
      </c>
    </row>
    <row r="2448" spans="1:5" x14ac:dyDescent="0.25">
      <c r="A2448" s="2">
        <v>2440</v>
      </c>
      <c r="E2448" s="11">
        <f t="shared" si="39"/>
        <v>39404965.316533774</v>
      </c>
    </row>
    <row r="2449" spans="1:5" x14ac:dyDescent="0.25">
      <c r="A2449" s="2">
        <v>2441</v>
      </c>
      <c r="E2449" s="11">
        <f t="shared" si="39"/>
        <v>39388069.555665471</v>
      </c>
    </row>
    <row r="2450" spans="1:5" x14ac:dyDescent="0.25">
      <c r="A2450" s="2">
        <v>2442</v>
      </c>
      <c r="E2450" s="11">
        <f t="shared" si="39"/>
        <v>39371187.949253306</v>
      </c>
    </row>
    <row r="2451" spans="1:5" x14ac:dyDescent="0.25">
      <c r="A2451" s="2">
        <v>2443</v>
      </c>
      <c r="E2451" s="11">
        <f t="shared" si="39"/>
        <v>39354320.479662172</v>
      </c>
    </row>
    <row r="2452" spans="1:5" x14ac:dyDescent="0.25">
      <c r="A2452" s="2">
        <v>2444</v>
      </c>
      <c r="E2452" s="11">
        <f t="shared" si="39"/>
        <v>39337467.129286215</v>
      </c>
    </row>
    <row r="2453" spans="1:5" x14ac:dyDescent="0.25">
      <c r="A2453" s="2">
        <v>2445</v>
      </c>
      <c r="E2453" s="11">
        <f t="shared" si="39"/>
        <v>39320627.880548589</v>
      </c>
    </row>
    <row r="2454" spans="1:5" x14ac:dyDescent="0.25">
      <c r="A2454" s="2">
        <v>2446</v>
      </c>
      <c r="E2454" s="11">
        <f t="shared" si="39"/>
        <v>39303802.715901494</v>
      </c>
    </row>
    <row r="2455" spans="1:5" x14ac:dyDescent="0.25">
      <c r="A2455" s="2">
        <v>2447</v>
      </c>
      <c r="E2455" s="11">
        <f t="shared" si="39"/>
        <v>39286991.617826216</v>
      </c>
    </row>
    <row r="2456" spans="1:5" x14ac:dyDescent="0.25">
      <c r="A2456" s="2">
        <v>2448</v>
      </c>
      <c r="E2456" s="11">
        <f t="shared" si="39"/>
        <v>39270194.568832912</v>
      </c>
    </row>
    <row r="2457" spans="1:5" x14ac:dyDescent="0.25">
      <c r="A2457" s="2">
        <v>2449</v>
      </c>
      <c r="E2457" s="11">
        <f t="shared" si="39"/>
        <v>39253411.551460564</v>
      </c>
    </row>
    <row r="2458" spans="1:5" x14ac:dyDescent="0.25">
      <c r="A2458" s="2">
        <v>2450</v>
      </c>
      <c r="E2458" s="11">
        <f t="shared" si="39"/>
        <v>39236642.548277028</v>
      </c>
    </row>
    <row r="2459" spans="1:5" x14ac:dyDescent="0.25">
      <c r="A2459" s="2">
        <v>2451</v>
      </c>
      <c r="E2459" s="11">
        <f t="shared" si="39"/>
        <v>39219887.541878819</v>
      </c>
    </row>
    <row r="2460" spans="1:5" x14ac:dyDescent="0.25">
      <c r="A2460" s="2">
        <v>2452</v>
      </c>
      <c r="E2460" s="11">
        <f t="shared" si="39"/>
        <v>39203146.5148912</v>
      </c>
    </row>
    <row r="2461" spans="1:5" x14ac:dyDescent="0.25">
      <c r="A2461" s="2">
        <v>2453</v>
      </c>
      <c r="E2461" s="11">
        <f t="shared" si="39"/>
        <v>39186419.449968003</v>
      </c>
    </row>
    <row r="2462" spans="1:5" x14ac:dyDescent="0.25">
      <c r="A2462" s="2">
        <v>2454</v>
      </c>
      <c r="E2462" s="11">
        <f t="shared" si="39"/>
        <v>39169706.329791777</v>
      </c>
    </row>
    <row r="2463" spans="1:5" x14ac:dyDescent="0.25">
      <c r="A2463" s="2">
        <v>2455</v>
      </c>
      <c r="E2463" s="11">
        <f t="shared" si="39"/>
        <v>39153007.13707339</v>
      </c>
    </row>
    <row r="2464" spans="1:5" x14ac:dyDescent="0.25">
      <c r="A2464" s="2">
        <v>2456</v>
      </c>
      <c r="E2464" s="11">
        <f t="shared" si="39"/>
        <v>39136321.854552336</v>
      </c>
    </row>
    <row r="2465" spans="1:5" x14ac:dyDescent="0.25">
      <c r="A2465" s="2">
        <v>2457</v>
      </c>
      <c r="E2465" s="11">
        <f t="shared" si="39"/>
        <v>39119650.46499636</v>
      </c>
    </row>
    <row r="2466" spans="1:5" x14ac:dyDescent="0.25">
      <c r="A2466" s="2">
        <v>2458</v>
      </c>
      <c r="E2466" s="11">
        <f t="shared" si="39"/>
        <v>39102992.951201618</v>
      </c>
    </row>
    <row r="2467" spans="1:5" x14ac:dyDescent="0.25">
      <c r="A2467" s="2">
        <v>2459</v>
      </c>
      <c r="E2467" s="11">
        <f t="shared" si="39"/>
        <v>39086349.295992479</v>
      </c>
    </row>
    <row r="2468" spans="1:5" x14ac:dyDescent="0.25">
      <c r="A2468" s="2">
        <v>2460</v>
      </c>
      <c r="E2468" s="11">
        <f t="shared" si="39"/>
        <v>39069719.482221596</v>
      </c>
    </row>
    <row r="2469" spans="1:5" x14ac:dyDescent="0.25">
      <c r="A2469" s="2">
        <v>2461</v>
      </c>
      <c r="E2469" s="11">
        <f t="shared" si="39"/>
        <v>39053103.4927698</v>
      </c>
    </row>
    <row r="2470" spans="1:5" x14ac:dyDescent="0.25">
      <c r="A2470" s="2">
        <v>2462</v>
      </c>
      <c r="E2470" s="11">
        <f t="shared" si="39"/>
        <v>39036501.310546011</v>
      </c>
    </row>
    <row r="2471" spans="1:5" x14ac:dyDescent="0.25">
      <c r="A2471" s="2">
        <v>2463</v>
      </c>
      <c r="E2471" s="11">
        <f t="shared" si="39"/>
        <v>39019912.918487072</v>
      </c>
    </row>
    <row r="2472" spans="1:5" x14ac:dyDescent="0.25">
      <c r="A2472" s="2">
        <v>2464</v>
      </c>
      <c r="E2472" s="11">
        <f t="shared" si="39"/>
        <v>39003338.299558021</v>
      </c>
    </row>
    <row r="2473" spans="1:5" x14ac:dyDescent="0.25">
      <c r="A2473" s="2">
        <v>2465</v>
      </c>
      <c r="E2473" s="11">
        <f t="shared" si="39"/>
        <v>38986777.436751731</v>
      </c>
    </row>
    <row r="2474" spans="1:5" x14ac:dyDescent="0.25">
      <c r="A2474" s="2">
        <v>2466</v>
      </c>
      <c r="E2474" s="11">
        <f t="shared" si="39"/>
        <v>38970230.313088849</v>
      </c>
    </row>
    <row r="2475" spans="1:5" x14ac:dyDescent="0.25">
      <c r="A2475" s="2">
        <v>2467</v>
      </c>
      <c r="E2475" s="11">
        <f t="shared" si="39"/>
        <v>38953696.911617965</v>
      </c>
    </row>
    <row r="2476" spans="1:5" x14ac:dyDescent="0.25">
      <c r="A2476" s="2">
        <v>2468</v>
      </c>
      <c r="E2476" s="11">
        <f t="shared" si="39"/>
        <v>38937177.215415411</v>
      </c>
    </row>
    <row r="2477" spans="1:5" x14ac:dyDescent="0.25">
      <c r="A2477" s="2">
        <v>2469</v>
      </c>
      <c r="E2477" s="11">
        <f t="shared" si="39"/>
        <v>38920671.207585216</v>
      </c>
    </row>
    <row r="2478" spans="1:5" x14ac:dyDescent="0.25">
      <c r="A2478" s="2">
        <v>2470</v>
      </c>
      <c r="E2478" s="11">
        <f t="shared" si="39"/>
        <v>38904178.871259101</v>
      </c>
    </row>
    <row r="2479" spans="1:5" x14ac:dyDescent="0.25">
      <c r="A2479" s="2">
        <v>2471</v>
      </c>
      <c r="E2479" s="11">
        <f t="shared" si="39"/>
        <v>38887700.189596221</v>
      </c>
    </row>
    <row r="2480" spans="1:5" x14ac:dyDescent="0.25">
      <c r="A2480" s="2">
        <v>2472</v>
      </c>
      <c r="E2480" s="11">
        <f t="shared" si="39"/>
        <v>38871235.145783462</v>
      </c>
    </row>
    <row r="2481" spans="1:5" x14ac:dyDescent="0.25">
      <c r="A2481" s="2">
        <v>2473</v>
      </c>
      <c r="E2481" s="11">
        <f t="shared" si="39"/>
        <v>38854783.723035038</v>
      </c>
    </row>
    <row r="2482" spans="1:5" x14ac:dyDescent="0.25">
      <c r="A2482" s="2">
        <v>2474</v>
      </c>
      <c r="E2482" s="11">
        <f t="shared" si="39"/>
        <v>38838345.904592678</v>
      </c>
    </row>
    <row r="2483" spans="1:5" x14ac:dyDescent="0.25">
      <c r="A2483" s="2">
        <v>2475</v>
      </c>
      <c r="E2483" s="11">
        <f t="shared" si="39"/>
        <v>38821921.673725419</v>
      </c>
    </row>
    <row r="2484" spans="1:5" x14ac:dyDescent="0.25">
      <c r="A2484" s="2">
        <v>2476</v>
      </c>
      <c r="E2484" s="11">
        <f t="shared" si="39"/>
        <v>38805511.013729706</v>
      </c>
    </row>
    <row r="2485" spans="1:5" x14ac:dyDescent="0.25">
      <c r="A2485" s="2">
        <v>2477</v>
      </c>
      <c r="E2485" s="11">
        <f t="shared" si="39"/>
        <v>38789113.907929078</v>
      </c>
    </row>
    <row r="2486" spans="1:5" x14ac:dyDescent="0.25">
      <c r="A2486" s="2">
        <v>2478</v>
      </c>
      <c r="E2486" s="11">
        <f t="shared" si="39"/>
        <v>38772730.33967454</v>
      </c>
    </row>
    <row r="2487" spans="1:5" x14ac:dyDescent="0.25">
      <c r="A2487" s="2">
        <v>2479</v>
      </c>
      <c r="E2487" s="11">
        <f t="shared" si="39"/>
        <v>38756360.292343855</v>
      </c>
    </row>
    <row r="2488" spans="1:5" x14ac:dyDescent="0.25">
      <c r="A2488" s="2">
        <v>2480</v>
      </c>
      <c r="E2488" s="11">
        <f t="shared" si="39"/>
        <v>38740003.749342196</v>
      </c>
    </row>
    <row r="2489" spans="1:5" x14ac:dyDescent="0.25">
      <c r="A2489" s="2">
        <v>2481</v>
      </c>
      <c r="E2489" s="11">
        <f t="shared" si="39"/>
        <v>38723660.694101758</v>
      </c>
    </row>
    <row r="2490" spans="1:5" x14ac:dyDescent="0.25">
      <c r="A2490" s="2">
        <v>2482</v>
      </c>
      <c r="E2490" s="11">
        <f t="shared" si="39"/>
        <v>38707331.110081464</v>
      </c>
    </row>
    <row r="2491" spans="1:5" x14ac:dyDescent="0.25">
      <c r="A2491" s="2">
        <v>2483</v>
      </c>
      <c r="E2491" s="11">
        <f t="shared" si="39"/>
        <v>38691014.980767347</v>
      </c>
    </row>
    <row r="2492" spans="1:5" x14ac:dyDescent="0.25">
      <c r="A2492" s="2">
        <v>2484</v>
      </c>
      <c r="E2492" s="11">
        <f t="shared" si="39"/>
        <v>38674712.289672345</v>
      </c>
    </row>
    <row r="2493" spans="1:5" x14ac:dyDescent="0.25">
      <c r="A2493" s="2">
        <v>2485</v>
      </c>
      <c r="E2493" s="11">
        <f t="shared" si="39"/>
        <v>38658423.020336255</v>
      </c>
    </row>
    <row r="2494" spans="1:5" x14ac:dyDescent="0.25">
      <c r="A2494" s="2">
        <v>2486</v>
      </c>
      <c r="E2494" s="11">
        <f t="shared" si="39"/>
        <v>38642147.156325318</v>
      </c>
    </row>
    <row r="2495" spans="1:5" x14ac:dyDescent="0.25">
      <c r="A2495" s="2">
        <v>2487</v>
      </c>
      <c r="E2495" s="11">
        <f t="shared" si="39"/>
        <v>38625884.681232788</v>
      </c>
    </row>
    <row r="2496" spans="1:5" x14ac:dyDescent="0.25">
      <c r="A2496" s="2">
        <v>2488</v>
      </c>
      <c r="E2496" s="11">
        <f t="shared" si="39"/>
        <v>38609635.578678548</v>
      </c>
    </row>
    <row r="2497" spans="1:5" x14ac:dyDescent="0.25">
      <c r="A2497" s="2">
        <v>2489</v>
      </c>
      <c r="E2497" s="11">
        <f t="shared" si="39"/>
        <v>38593399.83230897</v>
      </c>
    </row>
    <row r="2498" spans="1:5" x14ac:dyDescent="0.25">
      <c r="A2498" s="2">
        <v>2490</v>
      </c>
      <c r="E2498" s="11">
        <f t="shared" si="39"/>
        <v>38577177.425796933</v>
      </c>
    </row>
    <row r="2499" spans="1:5" x14ac:dyDescent="0.25">
      <c r="A2499" s="2">
        <v>2491</v>
      </c>
      <c r="E2499" s="11">
        <f t="shared" si="39"/>
        <v>38560968.342842028</v>
      </c>
    </row>
    <row r="2500" spans="1:5" x14ac:dyDescent="0.25">
      <c r="A2500" s="2">
        <v>2492</v>
      </c>
      <c r="E2500" s="11">
        <f t="shared" si="39"/>
        <v>38544772.567170136</v>
      </c>
    </row>
    <row r="2501" spans="1:5" x14ac:dyDescent="0.25">
      <c r="A2501" s="2">
        <v>2493</v>
      </c>
      <c r="E2501" s="11">
        <f t="shared" si="39"/>
        <v>38528590.082533464</v>
      </c>
    </row>
    <row r="2502" spans="1:5" x14ac:dyDescent="0.25">
      <c r="A2502" s="2">
        <v>2494</v>
      </c>
      <c r="E2502" s="11">
        <f t="shared" si="39"/>
        <v>38512420.872710675</v>
      </c>
    </row>
    <row r="2503" spans="1:5" x14ac:dyDescent="0.25">
      <c r="A2503" s="2">
        <v>2495</v>
      </c>
      <c r="E2503" s="11">
        <f t="shared" si="39"/>
        <v>38496264.921506606</v>
      </c>
    </row>
    <row r="2504" spans="1:5" x14ac:dyDescent="0.25">
      <c r="A2504" s="2">
        <v>2496</v>
      </c>
      <c r="E2504" s="11">
        <f t="shared" si="39"/>
        <v>38480122.212752342</v>
      </c>
    </row>
    <row r="2505" spans="1:5" x14ac:dyDescent="0.25">
      <c r="A2505" s="2">
        <v>2497</v>
      </c>
      <c r="E2505" s="11">
        <f t="shared" si="39"/>
        <v>38463992.730305329</v>
      </c>
    </row>
    <row r="2506" spans="1:5" x14ac:dyDescent="0.25">
      <c r="A2506" s="2">
        <v>2498</v>
      </c>
      <c r="E2506" s="11">
        <f t="shared" ref="E2506:E2569" si="40">$E$2/($E$3+A2506)^$E$6+(A2506-$G$14)*($E$5-$E$4)/($G$19-$G$14)+$E$4</f>
        <v>38447876.458048791</v>
      </c>
    </row>
    <row r="2507" spans="1:5" x14ac:dyDescent="0.25">
      <c r="A2507" s="2">
        <v>2499</v>
      </c>
      <c r="E2507" s="11">
        <f t="shared" si="40"/>
        <v>38431773.379892342</v>
      </c>
    </row>
    <row r="2508" spans="1:5" x14ac:dyDescent="0.25">
      <c r="A2508" s="2">
        <v>2500</v>
      </c>
      <c r="E2508" s="11">
        <f t="shared" si="40"/>
        <v>38415683.479771435</v>
      </c>
    </row>
    <row r="2509" spans="1:5" x14ac:dyDescent="0.25">
      <c r="A2509" s="2">
        <v>2501</v>
      </c>
      <c r="E2509" s="11">
        <f t="shared" si="40"/>
        <v>38399606.741647422</v>
      </c>
    </row>
    <row r="2510" spans="1:5" x14ac:dyDescent="0.25">
      <c r="A2510" s="2">
        <v>2502</v>
      </c>
      <c r="E2510" s="11">
        <f t="shared" si="40"/>
        <v>38383543.149507813</v>
      </c>
    </row>
    <row r="2511" spans="1:5" x14ac:dyDescent="0.25">
      <c r="A2511" s="2">
        <v>2503</v>
      </c>
      <c r="E2511" s="11">
        <f t="shared" si="40"/>
        <v>38367492.687365711</v>
      </c>
    </row>
    <row r="2512" spans="1:5" x14ac:dyDescent="0.25">
      <c r="A2512" s="2">
        <v>2504</v>
      </c>
      <c r="E2512" s="11">
        <f t="shared" si="40"/>
        <v>38351455.339260183</v>
      </c>
    </row>
    <row r="2513" spans="1:5" x14ac:dyDescent="0.25">
      <c r="A2513" s="2">
        <v>2505</v>
      </c>
      <c r="E2513" s="11">
        <f t="shared" si="40"/>
        <v>38335431.089256011</v>
      </c>
    </row>
    <row r="2514" spans="1:5" x14ac:dyDescent="0.25">
      <c r="A2514" s="2">
        <v>2506</v>
      </c>
      <c r="E2514" s="11">
        <f t="shared" si="40"/>
        <v>38319419.921443559</v>
      </c>
    </row>
    <row r="2515" spans="1:5" x14ac:dyDescent="0.25">
      <c r="A2515" s="2">
        <v>2507</v>
      </c>
      <c r="E2515" s="11">
        <f t="shared" si="40"/>
        <v>38303421.819939166</v>
      </c>
    </row>
    <row r="2516" spans="1:5" x14ac:dyDescent="0.25">
      <c r="A2516" s="2">
        <v>2508</v>
      </c>
      <c r="E2516" s="11">
        <f t="shared" si="40"/>
        <v>38287436.768884428</v>
      </c>
    </row>
    <row r="2517" spans="1:5" x14ac:dyDescent="0.25">
      <c r="A2517" s="2">
        <v>2509</v>
      </c>
      <c r="E2517" s="11">
        <f t="shared" si="40"/>
        <v>38271464.752446592</v>
      </c>
    </row>
    <row r="2518" spans="1:5" x14ac:dyDescent="0.25">
      <c r="A2518" s="2">
        <v>2510</v>
      </c>
      <c r="E2518" s="11">
        <f t="shared" si="40"/>
        <v>38255505.754818499</v>
      </c>
    </row>
    <row r="2519" spans="1:5" x14ac:dyDescent="0.25">
      <c r="A2519" s="2">
        <v>2511</v>
      </c>
      <c r="E2519" s="11">
        <f t="shared" si="40"/>
        <v>38239559.760218367</v>
      </c>
    </row>
    <row r="2520" spans="1:5" x14ac:dyDescent="0.25">
      <c r="A2520" s="2">
        <v>2512</v>
      </c>
      <c r="E2520" s="11">
        <f t="shared" si="40"/>
        <v>38223626.752889767</v>
      </c>
    </row>
    <row r="2521" spans="1:5" x14ac:dyDescent="0.25">
      <c r="A2521" s="2">
        <v>2513</v>
      </c>
      <c r="E2521" s="11">
        <f t="shared" si="40"/>
        <v>38207706.717101581</v>
      </c>
    </row>
    <row r="2522" spans="1:5" x14ac:dyDescent="0.25">
      <c r="A2522" s="2">
        <v>2514</v>
      </c>
      <c r="E2522" s="11">
        <f t="shared" si="40"/>
        <v>38191799.637148157</v>
      </c>
    </row>
    <row r="2523" spans="1:5" x14ac:dyDescent="0.25">
      <c r="A2523" s="2">
        <v>2515</v>
      </c>
      <c r="E2523" s="11">
        <f t="shared" si="40"/>
        <v>38175905.497348942</v>
      </c>
    </row>
    <row r="2524" spans="1:5" x14ac:dyDescent="0.25">
      <c r="A2524" s="2">
        <v>2516</v>
      </c>
      <c r="E2524" s="11">
        <f t="shared" si="40"/>
        <v>38160024.282048687</v>
      </c>
    </row>
    <row r="2525" spans="1:5" x14ac:dyDescent="0.25">
      <c r="A2525" s="2">
        <v>2517</v>
      </c>
      <c r="E2525" s="11">
        <f t="shared" si="40"/>
        <v>38144155.975617029</v>
      </c>
    </row>
    <row r="2526" spans="1:5" x14ac:dyDescent="0.25">
      <c r="A2526" s="2">
        <v>2518</v>
      </c>
      <c r="E2526" s="11">
        <f t="shared" si="40"/>
        <v>38128300.562448993</v>
      </c>
    </row>
    <row r="2527" spans="1:5" x14ac:dyDescent="0.25">
      <c r="A2527" s="2">
        <v>2519</v>
      </c>
      <c r="E2527" s="11">
        <f t="shared" si="40"/>
        <v>38112458.026964493</v>
      </c>
    </row>
    <row r="2528" spans="1:5" x14ac:dyDescent="0.25">
      <c r="A2528" s="2">
        <v>2520</v>
      </c>
      <c r="E2528" s="11">
        <f t="shared" si="40"/>
        <v>38096628.353608489</v>
      </c>
    </row>
    <row r="2529" spans="1:5" x14ac:dyDescent="0.25">
      <c r="A2529" s="2">
        <v>2521</v>
      </c>
      <c r="E2529" s="11">
        <f t="shared" si="40"/>
        <v>38080811.526850864</v>
      </c>
    </row>
    <row r="2530" spans="1:5" x14ac:dyDescent="0.25">
      <c r="A2530" s="2">
        <v>2522</v>
      </c>
      <c r="E2530" s="11">
        <f t="shared" si="40"/>
        <v>38065007.531186275</v>
      </c>
    </row>
    <row r="2531" spans="1:5" x14ac:dyDescent="0.25">
      <c r="A2531" s="2">
        <v>2523</v>
      </c>
      <c r="E2531" s="11">
        <f t="shared" si="40"/>
        <v>38049216.351134375</v>
      </c>
    </row>
    <row r="2532" spans="1:5" x14ac:dyDescent="0.25">
      <c r="A2532" s="2">
        <v>2524</v>
      </c>
      <c r="E2532" s="11">
        <f t="shared" si="40"/>
        <v>38033437.971239671</v>
      </c>
    </row>
    <row r="2533" spans="1:5" x14ac:dyDescent="0.25">
      <c r="A2533" s="2">
        <v>2525</v>
      </c>
      <c r="E2533" s="11">
        <f t="shared" si="40"/>
        <v>38017672.376071133</v>
      </c>
    </row>
    <row r="2534" spans="1:5" x14ac:dyDescent="0.25">
      <c r="A2534" s="2">
        <v>2526</v>
      </c>
      <c r="E2534" s="11">
        <f t="shared" si="40"/>
        <v>38001919.55022274</v>
      </c>
    </row>
    <row r="2535" spans="1:5" x14ac:dyDescent="0.25">
      <c r="A2535" s="2">
        <v>2527</v>
      </c>
      <c r="E2535" s="11">
        <f t="shared" si="40"/>
        <v>37986179.478312798</v>
      </c>
    </row>
    <row r="2536" spans="1:5" x14ac:dyDescent="0.25">
      <c r="A2536" s="2">
        <v>2528</v>
      </c>
      <c r="E2536" s="11">
        <f t="shared" si="40"/>
        <v>37970452.144984417</v>
      </c>
    </row>
    <row r="2537" spans="1:5" x14ac:dyDescent="0.25">
      <c r="A2537" s="2">
        <v>2529</v>
      </c>
      <c r="E2537" s="11">
        <f t="shared" si="40"/>
        <v>37954737.534905277</v>
      </c>
    </row>
    <row r="2538" spans="1:5" x14ac:dyDescent="0.25">
      <c r="A2538" s="2">
        <v>2530</v>
      </c>
      <c r="E2538" s="11">
        <f t="shared" si="40"/>
        <v>37939035.632767454</v>
      </c>
    </row>
    <row r="2539" spans="1:5" x14ac:dyDescent="0.25">
      <c r="A2539" s="2">
        <v>2531</v>
      </c>
      <c r="E2539" s="11">
        <f t="shared" si="40"/>
        <v>37923346.423287407</v>
      </c>
    </row>
    <row r="2540" spans="1:5" x14ac:dyDescent="0.25">
      <c r="A2540" s="2">
        <v>2532</v>
      </c>
      <c r="E2540" s="11">
        <f t="shared" si="40"/>
        <v>37907669.89120619</v>
      </c>
    </row>
    <row r="2541" spans="1:5" x14ac:dyDescent="0.25">
      <c r="A2541" s="2">
        <v>2533</v>
      </c>
      <c r="E2541" s="11">
        <f t="shared" si="40"/>
        <v>37892006.021289021</v>
      </c>
    </row>
    <row r="2542" spans="1:5" x14ac:dyDescent="0.25">
      <c r="A2542" s="2">
        <v>2534</v>
      </c>
      <c r="E2542" s="11">
        <f t="shared" si="40"/>
        <v>37876354.798325546</v>
      </c>
    </row>
    <row r="2543" spans="1:5" x14ac:dyDescent="0.25">
      <c r="A2543" s="2">
        <v>2535</v>
      </c>
      <c r="E2543" s="11">
        <f t="shared" si="40"/>
        <v>37860716.207129531</v>
      </c>
    </row>
    <row r="2544" spans="1:5" x14ac:dyDescent="0.25">
      <c r="A2544" s="2">
        <v>2536</v>
      </c>
      <c r="E2544" s="11">
        <f t="shared" si="40"/>
        <v>37845090.232539125</v>
      </c>
    </row>
    <row r="2545" spans="1:5" x14ac:dyDescent="0.25">
      <c r="A2545" s="2">
        <v>2537</v>
      </c>
      <c r="E2545" s="11">
        <f t="shared" si="40"/>
        <v>37829476.859416507</v>
      </c>
    </row>
    <row r="2546" spans="1:5" x14ac:dyDescent="0.25">
      <c r="A2546" s="2">
        <v>2538</v>
      </c>
      <c r="E2546" s="11">
        <f t="shared" si="40"/>
        <v>37813876.072647937</v>
      </c>
    </row>
    <row r="2547" spans="1:5" x14ac:dyDescent="0.25">
      <c r="A2547" s="2">
        <v>2539</v>
      </c>
      <c r="E2547" s="11">
        <f t="shared" si="40"/>
        <v>37798287.857143827</v>
      </c>
    </row>
    <row r="2548" spans="1:5" x14ac:dyDescent="0.25">
      <c r="A2548" s="2">
        <v>2540</v>
      </c>
      <c r="E2548" s="11">
        <f t="shared" si="40"/>
        <v>37782712.197838664</v>
      </c>
    </row>
    <row r="2549" spans="1:5" x14ac:dyDescent="0.25">
      <c r="A2549" s="2">
        <v>2541</v>
      </c>
      <c r="E2549" s="11">
        <f t="shared" si="40"/>
        <v>37767149.079690598</v>
      </c>
    </row>
    <row r="2550" spans="1:5" x14ac:dyDescent="0.25">
      <c r="A2550" s="2">
        <v>2542</v>
      </c>
      <c r="E2550" s="11">
        <f t="shared" si="40"/>
        <v>37751598.487682052</v>
      </c>
    </row>
    <row r="2551" spans="1:5" x14ac:dyDescent="0.25">
      <c r="A2551" s="2">
        <v>2543</v>
      </c>
      <c r="E2551" s="11">
        <f t="shared" si="40"/>
        <v>37736060.40681918</v>
      </c>
    </row>
    <row r="2552" spans="1:5" x14ac:dyDescent="0.25">
      <c r="A2552" s="2">
        <v>2544</v>
      </c>
      <c r="E2552" s="11">
        <f t="shared" si="40"/>
        <v>37720534.822131835</v>
      </c>
    </row>
    <row r="2553" spans="1:5" x14ac:dyDescent="0.25">
      <c r="A2553" s="2">
        <v>2545</v>
      </c>
      <c r="E2553" s="11">
        <f t="shared" si="40"/>
        <v>37705021.718673877</v>
      </c>
    </row>
    <row r="2554" spans="1:5" x14ac:dyDescent="0.25">
      <c r="A2554" s="2">
        <v>2546</v>
      </c>
      <c r="E2554" s="11">
        <f t="shared" si="40"/>
        <v>37689521.081522681</v>
      </c>
    </row>
    <row r="2555" spans="1:5" x14ac:dyDescent="0.25">
      <c r="A2555" s="2">
        <v>2547</v>
      </c>
      <c r="E2555" s="11">
        <f t="shared" si="40"/>
        <v>37674032.895779431</v>
      </c>
    </row>
    <row r="2556" spans="1:5" x14ac:dyDescent="0.25">
      <c r="A2556" s="2">
        <v>2548</v>
      </c>
      <c r="E2556" s="11">
        <f t="shared" si="40"/>
        <v>37658557.146568902</v>
      </c>
    </row>
    <row r="2557" spans="1:5" x14ac:dyDescent="0.25">
      <c r="A2557" s="2">
        <v>2549</v>
      </c>
      <c r="E2557" s="11">
        <f t="shared" si="40"/>
        <v>37643093.819039494</v>
      </c>
    </row>
    <row r="2558" spans="1:5" x14ac:dyDescent="0.25">
      <c r="A2558" s="2">
        <v>2550</v>
      </c>
      <c r="E2558" s="11">
        <f t="shared" si="40"/>
        <v>37627642.898363113</v>
      </c>
    </row>
    <row r="2559" spans="1:5" x14ac:dyDescent="0.25">
      <c r="A2559" s="2">
        <v>2551</v>
      </c>
      <c r="E2559" s="11">
        <f t="shared" si="40"/>
        <v>37612204.369735129</v>
      </c>
    </row>
    <row r="2560" spans="1:5" x14ac:dyDescent="0.25">
      <c r="A2560" s="2">
        <v>2552</v>
      </c>
      <c r="E2560" s="11">
        <f t="shared" si="40"/>
        <v>37596778.218374468</v>
      </c>
    </row>
    <row r="2561" spans="1:5" x14ac:dyDescent="0.25">
      <c r="A2561" s="2">
        <v>2553</v>
      </c>
      <c r="E2561" s="11">
        <f t="shared" si="40"/>
        <v>37581364.429523356</v>
      </c>
    </row>
    <row r="2562" spans="1:5" x14ac:dyDescent="0.25">
      <c r="A2562" s="2">
        <v>2554</v>
      </c>
      <c r="E2562" s="11">
        <f t="shared" si="40"/>
        <v>37565962.988447472</v>
      </c>
    </row>
    <row r="2563" spans="1:5" x14ac:dyDescent="0.25">
      <c r="A2563" s="2">
        <v>2555</v>
      </c>
      <c r="E2563" s="11">
        <f t="shared" si="40"/>
        <v>37550573.880435638</v>
      </c>
    </row>
    <row r="2564" spans="1:5" x14ac:dyDescent="0.25">
      <c r="A2564" s="2">
        <v>2556</v>
      </c>
      <c r="E2564" s="11">
        <f t="shared" si="40"/>
        <v>37535197.090800025</v>
      </c>
    </row>
    <row r="2565" spans="1:5" x14ac:dyDescent="0.25">
      <c r="A2565" s="2">
        <v>2557</v>
      </c>
      <c r="E2565" s="11">
        <f t="shared" si="40"/>
        <v>37519832.604876243</v>
      </c>
    </row>
    <row r="2566" spans="1:5" x14ac:dyDescent="0.25">
      <c r="A2566" s="2">
        <v>2558</v>
      </c>
      <c r="E2566" s="11">
        <f t="shared" si="40"/>
        <v>37504480.408022635</v>
      </c>
    </row>
    <row r="2567" spans="1:5" x14ac:dyDescent="0.25">
      <c r="A2567" s="2">
        <v>2559</v>
      </c>
      <c r="E2567" s="11">
        <f t="shared" si="40"/>
        <v>37489140.48562108</v>
      </c>
    </row>
    <row r="2568" spans="1:5" x14ac:dyDescent="0.25">
      <c r="A2568" s="2">
        <v>2560</v>
      </c>
      <c r="E2568" s="11">
        <f t="shared" si="40"/>
        <v>37473812.823076293</v>
      </c>
    </row>
    <row r="2569" spans="1:5" x14ac:dyDescent="0.25">
      <c r="A2569" s="2">
        <v>2561</v>
      </c>
      <c r="E2569" s="11">
        <f t="shared" si="40"/>
        <v>37458497.405816048</v>
      </c>
    </row>
    <row r="2570" spans="1:5" x14ac:dyDescent="0.25">
      <c r="A2570" s="2">
        <v>2562</v>
      </c>
      <c r="E2570" s="11">
        <f t="shared" ref="E2570:E2633" si="41">$E$2/($E$3+A2570)^$E$6+(A2570-$G$14)*($E$5-$E$4)/($G$19-$G$14)+$E$4</f>
        <v>37443194.219291292</v>
      </c>
    </row>
    <row r="2571" spans="1:5" x14ac:dyDescent="0.25">
      <c r="A2571" s="2">
        <v>2563</v>
      </c>
      <c r="E2571" s="11">
        <f t="shared" si="41"/>
        <v>37427903.248975687</v>
      </c>
    </row>
    <row r="2572" spans="1:5" x14ac:dyDescent="0.25">
      <c r="A2572" s="2">
        <v>2564</v>
      </c>
      <c r="E2572" s="11">
        <f t="shared" si="41"/>
        <v>37412624.480365984</v>
      </c>
    </row>
    <row r="2573" spans="1:5" x14ac:dyDescent="0.25">
      <c r="A2573" s="2">
        <v>2565</v>
      </c>
      <c r="E2573" s="11">
        <f t="shared" si="41"/>
        <v>37397357.898981586</v>
      </c>
    </row>
    <row r="2574" spans="1:5" x14ac:dyDescent="0.25">
      <c r="A2574" s="2">
        <v>2566</v>
      </c>
      <c r="E2574" s="11">
        <f t="shared" si="41"/>
        <v>37382103.490364932</v>
      </c>
    </row>
    <row r="2575" spans="1:5" x14ac:dyDescent="0.25">
      <c r="A2575" s="2">
        <v>2567</v>
      </c>
      <c r="E2575" s="11">
        <f t="shared" si="41"/>
        <v>37366861.24008099</v>
      </c>
    </row>
    <row r="2576" spans="1:5" x14ac:dyDescent="0.25">
      <c r="A2576" s="2">
        <v>2568</v>
      </c>
      <c r="E2576" s="11">
        <f t="shared" si="41"/>
        <v>37351631.133717656</v>
      </c>
    </row>
    <row r="2577" spans="1:5" x14ac:dyDescent="0.25">
      <c r="A2577" s="2">
        <v>2569</v>
      </c>
      <c r="E2577" s="11">
        <f t="shared" si="41"/>
        <v>37336413.156885445</v>
      </c>
    </row>
    <row r="2578" spans="1:5" x14ac:dyDescent="0.25">
      <c r="A2578" s="2">
        <v>2570</v>
      </c>
      <c r="E2578" s="11">
        <f t="shared" si="41"/>
        <v>37321207.29521741</v>
      </c>
    </row>
    <row r="2579" spans="1:5" x14ac:dyDescent="0.25">
      <c r="A2579" s="2">
        <v>2571</v>
      </c>
      <c r="E2579" s="11">
        <f t="shared" si="41"/>
        <v>37306013.534369357</v>
      </c>
    </row>
    <row r="2580" spans="1:5" x14ac:dyDescent="0.25">
      <c r="A2580" s="2">
        <v>2572</v>
      </c>
      <c r="E2580" s="11">
        <f t="shared" si="41"/>
        <v>37290831.860019401</v>
      </c>
    </row>
    <row r="2581" spans="1:5" x14ac:dyDescent="0.25">
      <c r="A2581" s="2">
        <v>2573</v>
      </c>
      <c r="E2581" s="11">
        <f t="shared" si="41"/>
        <v>37275662.257868417</v>
      </c>
    </row>
    <row r="2582" spans="1:5" x14ac:dyDescent="0.25">
      <c r="A2582" s="2">
        <v>2574</v>
      </c>
      <c r="E2582" s="11">
        <f t="shared" si="41"/>
        <v>37260504.713639557</v>
      </c>
    </row>
    <row r="2583" spans="1:5" x14ac:dyDescent="0.25">
      <c r="A2583" s="2">
        <v>2575</v>
      </c>
      <c r="E2583" s="11">
        <f t="shared" si="41"/>
        <v>37245359.213078395</v>
      </c>
    </row>
    <row r="2584" spans="1:5" x14ac:dyDescent="0.25">
      <c r="A2584" s="2">
        <v>2576</v>
      </c>
      <c r="E2584" s="11">
        <f t="shared" si="41"/>
        <v>37230225.741952993</v>
      </c>
    </row>
    <row r="2585" spans="1:5" x14ac:dyDescent="0.25">
      <c r="A2585" s="2">
        <v>2577</v>
      </c>
      <c r="E2585" s="11">
        <f t="shared" si="41"/>
        <v>37215104.286053628</v>
      </c>
    </row>
    <row r="2586" spans="1:5" x14ac:dyDescent="0.25">
      <c r="A2586" s="2">
        <v>2578</v>
      </c>
      <c r="E2586" s="11">
        <f t="shared" si="41"/>
        <v>37199994.831192896</v>
      </c>
    </row>
    <row r="2587" spans="1:5" x14ac:dyDescent="0.25">
      <c r="A2587" s="2">
        <v>2579</v>
      </c>
      <c r="E2587" s="11">
        <f t="shared" si="41"/>
        <v>37184897.363205679</v>
      </c>
    </row>
    <row r="2588" spans="1:5" x14ac:dyDescent="0.25">
      <c r="A2588" s="2">
        <v>2580</v>
      </c>
      <c r="E2588" s="11">
        <f t="shared" si="41"/>
        <v>37169811.867948845</v>
      </c>
    </row>
    <row r="2589" spans="1:5" x14ac:dyDescent="0.25">
      <c r="A2589" s="2">
        <v>2581</v>
      </c>
      <c r="E2589" s="11">
        <f t="shared" si="41"/>
        <v>37154738.331301704</v>
      </c>
    </row>
    <row r="2590" spans="1:5" x14ac:dyDescent="0.25">
      <c r="A2590" s="2">
        <v>2582</v>
      </c>
      <c r="E2590" s="11">
        <f t="shared" si="41"/>
        <v>37139676.739165485</v>
      </c>
    </row>
    <row r="2591" spans="1:5" x14ac:dyDescent="0.25">
      <c r="A2591" s="2">
        <v>2583</v>
      </c>
      <c r="E2591" s="11">
        <f t="shared" si="41"/>
        <v>37124627.07746347</v>
      </c>
    </row>
    <row r="2592" spans="1:5" x14ac:dyDescent="0.25">
      <c r="A2592" s="2">
        <v>2584</v>
      </c>
      <c r="E2592" s="11">
        <f t="shared" si="41"/>
        <v>37109589.332141057</v>
      </c>
    </row>
    <row r="2593" spans="1:5" x14ac:dyDescent="0.25">
      <c r="A2593" s="2">
        <v>2585</v>
      </c>
      <c r="E2593" s="11">
        <f t="shared" si="41"/>
        <v>37094563.489165604</v>
      </c>
    </row>
    <row r="2594" spans="1:5" x14ac:dyDescent="0.25">
      <c r="A2594" s="2">
        <v>2586</v>
      </c>
      <c r="E2594" s="11">
        <f t="shared" si="41"/>
        <v>37079549.5345264</v>
      </c>
    </row>
    <row r="2595" spans="1:5" x14ac:dyDescent="0.25">
      <c r="A2595" s="2">
        <v>2587</v>
      </c>
      <c r="E2595" s="11">
        <f t="shared" si="41"/>
        <v>37064547.454234444</v>
      </c>
    </row>
    <row r="2596" spans="1:5" x14ac:dyDescent="0.25">
      <c r="A2596" s="2">
        <v>2588</v>
      </c>
      <c r="E2596" s="11">
        <f t="shared" si="41"/>
        <v>37049557.234322958</v>
      </c>
    </row>
    <row r="2597" spans="1:5" x14ac:dyDescent="0.25">
      <c r="A2597" s="2">
        <v>2589</v>
      </c>
      <c r="E2597" s="11">
        <f t="shared" si="41"/>
        <v>37034578.860846624</v>
      </c>
    </row>
    <row r="2598" spans="1:5" x14ac:dyDescent="0.25">
      <c r="A2598" s="2">
        <v>2590</v>
      </c>
      <c r="E2598" s="11">
        <f t="shared" si="41"/>
        <v>37019612.31988202</v>
      </c>
    </row>
    <row r="2599" spans="1:5" x14ac:dyDescent="0.25">
      <c r="A2599" s="2">
        <v>2591</v>
      </c>
      <c r="E2599" s="11">
        <f t="shared" si="41"/>
        <v>37004657.597527564</v>
      </c>
    </row>
    <row r="2600" spans="1:5" x14ac:dyDescent="0.25">
      <c r="A2600" s="2">
        <v>2592</v>
      </c>
      <c r="E2600" s="11">
        <f t="shared" si="41"/>
        <v>36989714.679903105</v>
      </c>
    </row>
    <row r="2601" spans="1:5" x14ac:dyDescent="0.25">
      <c r="A2601" s="2">
        <v>2593</v>
      </c>
      <c r="E2601" s="11">
        <f t="shared" si="41"/>
        <v>36974783.553150289</v>
      </c>
    </row>
    <row r="2602" spans="1:5" x14ac:dyDescent="0.25">
      <c r="A2602" s="2">
        <v>2594</v>
      </c>
      <c r="E2602" s="11">
        <f t="shared" si="41"/>
        <v>36959864.203432344</v>
      </c>
    </row>
    <row r="2603" spans="1:5" x14ac:dyDescent="0.25">
      <c r="A2603" s="2">
        <v>2595</v>
      </c>
      <c r="E2603" s="11">
        <f t="shared" si="41"/>
        <v>36944956.616934076</v>
      </c>
    </row>
    <row r="2604" spans="1:5" x14ac:dyDescent="0.25">
      <c r="A2604" s="2">
        <v>2596</v>
      </c>
      <c r="E2604" s="11">
        <f t="shared" si="41"/>
        <v>36930060.779861659</v>
      </c>
    </row>
    <row r="2605" spans="1:5" x14ac:dyDescent="0.25">
      <c r="A2605" s="2">
        <v>2597</v>
      </c>
      <c r="E2605" s="11">
        <f t="shared" si="41"/>
        <v>36915176.678442985</v>
      </c>
    </row>
    <row r="2606" spans="1:5" x14ac:dyDescent="0.25">
      <c r="A2606" s="2">
        <v>2598</v>
      </c>
      <c r="E2606" s="11">
        <f t="shared" si="41"/>
        <v>36900304.298927084</v>
      </c>
    </row>
    <row r="2607" spans="1:5" x14ac:dyDescent="0.25">
      <c r="A2607" s="2">
        <v>2599</v>
      </c>
      <c r="E2607" s="11">
        <f t="shared" si="41"/>
        <v>36885443.627584584</v>
      </c>
    </row>
    <row r="2608" spans="1:5" x14ac:dyDescent="0.25">
      <c r="A2608" s="2">
        <v>2600</v>
      </c>
      <c r="E2608" s="11">
        <f t="shared" si="41"/>
        <v>36870594.650707386</v>
      </c>
    </row>
    <row r="2609" spans="1:5" x14ac:dyDescent="0.25">
      <c r="A2609" s="2">
        <v>2601</v>
      </c>
      <c r="E2609" s="11">
        <f t="shared" si="41"/>
        <v>36855757.354608715</v>
      </c>
    </row>
    <row r="2610" spans="1:5" x14ac:dyDescent="0.25">
      <c r="A2610" s="2">
        <v>2602</v>
      </c>
      <c r="E2610" s="11">
        <f t="shared" si="41"/>
        <v>36840931.725623004</v>
      </c>
    </row>
    <row r="2611" spans="1:5" x14ac:dyDescent="0.25">
      <c r="A2611" s="2">
        <v>2603</v>
      </c>
      <c r="E2611" s="11">
        <f t="shared" si="41"/>
        <v>36826117.750105947</v>
      </c>
    </row>
    <row r="2612" spans="1:5" x14ac:dyDescent="0.25">
      <c r="A2612" s="2">
        <v>2604</v>
      </c>
      <c r="E2612" s="11">
        <f t="shared" si="41"/>
        <v>36811315.414434455</v>
      </c>
    </row>
    <row r="2613" spans="1:5" x14ac:dyDescent="0.25">
      <c r="A2613" s="2">
        <v>2605</v>
      </c>
      <c r="E2613" s="11">
        <f t="shared" si="41"/>
        <v>36796524.705006607</v>
      </c>
    </row>
    <row r="2614" spans="1:5" x14ac:dyDescent="0.25">
      <c r="A2614" s="2">
        <v>2606</v>
      </c>
      <c r="E2614" s="11">
        <f t="shared" si="41"/>
        <v>36781745.60824132</v>
      </c>
    </row>
    <row r="2615" spans="1:5" x14ac:dyDescent="0.25">
      <c r="A2615" s="2">
        <v>2607</v>
      </c>
      <c r="E2615" s="11">
        <f t="shared" si="41"/>
        <v>36766978.110578872</v>
      </c>
    </row>
    <row r="2616" spans="1:5" x14ac:dyDescent="0.25">
      <c r="A2616" s="2">
        <v>2608</v>
      </c>
      <c r="E2616" s="11">
        <f t="shared" si="41"/>
        <v>36752222.198480465</v>
      </c>
    </row>
    <row r="2617" spans="1:5" x14ac:dyDescent="0.25">
      <c r="A2617" s="2">
        <v>2609</v>
      </c>
      <c r="E2617" s="11">
        <f t="shared" si="41"/>
        <v>36737477.85842824</v>
      </c>
    </row>
    <row r="2618" spans="1:5" x14ac:dyDescent="0.25">
      <c r="A2618" s="2">
        <v>2610</v>
      </c>
      <c r="E2618" s="11">
        <f t="shared" si="41"/>
        <v>36722745.076925315</v>
      </c>
    </row>
    <row r="2619" spans="1:5" x14ac:dyDescent="0.25">
      <c r="A2619" s="2">
        <v>2611</v>
      </c>
      <c r="E2619" s="11">
        <f t="shared" si="41"/>
        <v>36708023.840495616</v>
      </c>
    </row>
    <row r="2620" spans="1:5" x14ac:dyDescent="0.25">
      <c r="A2620" s="2">
        <v>2612</v>
      </c>
      <c r="E2620" s="11">
        <f t="shared" si="41"/>
        <v>36693314.135684036</v>
      </c>
    </row>
    <row r="2621" spans="1:5" x14ac:dyDescent="0.25">
      <c r="A2621" s="2">
        <v>2613</v>
      </c>
      <c r="E2621" s="11">
        <f t="shared" si="41"/>
        <v>36678615.94905629</v>
      </c>
    </row>
    <row r="2622" spans="1:5" x14ac:dyDescent="0.25">
      <c r="A2622" s="2">
        <v>2614</v>
      </c>
      <c r="E2622" s="11">
        <f t="shared" si="41"/>
        <v>36663929.267198727</v>
      </c>
    </row>
    <row r="2623" spans="1:5" x14ac:dyDescent="0.25">
      <c r="A2623" s="2">
        <v>2615</v>
      </c>
      <c r="E2623" s="11">
        <f t="shared" si="41"/>
        <v>36649254.076718532</v>
      </c>
    </row>
    <row r="2624" spans="1:5" x14ac:dyDescent="0.25">
      <c r="A2624" s="2">
        <v>2616</v>
      </c>
      <c r="E2624" s="11">
        <f t="shared" si="41"/>
        <v>36634590.364243574</v>
      </c>
    </row>
    <row r="2625" spans="1:5" x14ac:dyDescent="0.25">
      <c r="A2625" s="2">
        <v>2617</v>
      </c>
      <c r="E2625" s="11">
        <f t="shared" si="41"/>
        <v>36619938.116422355</v>
      </c>
    </row>
    <row r="2626" spans="1:5" x14ac:dyDescent="0.25">
      <c r="A2626" s="2">
        <v>2618</v>
      </c>
      <c r="E2626" s="11">
        <f t="shared" si="41"/>
        <v>36605297.319924094</v>
      </c>
    </row>
    <row r="2627" spans="1:5" x14ac:dyDescent="0.25">
      <c r="A2627" s="2">
        <v>2619</v>
      </c>
      <c r="E2627" s="11">
        <f t="shared" si="41"/>
        <v>36590667.961438462</v>
      </c>
    </row>
    <row r="2628" spans="1:5" x14ac:dyDescent="0.25">
      <c r="A2628" s="2">
        <v>2620</v>
      </c>
      <c r="E2628" s="11">
        <f t="shared" si="41"/>
        <v>36576050.027675629</v>
      </c>
    </row>
    <row r="2629" spans="1:5" x14ac:dyDescent="0.25">
      <c r="A2629" s="2">
        <v>2621</v>
      </c>
      <c r="E2629" s="11">
        <f t="shared" si="41"/>
        <v>36561443.50536637</v>
      </c>
    </row>
    <row r="2630" spans="1:5" x14ac:dyDescent="0.25">
      <c r="A2630" s="2">
        <v>2622</v>
      </c>
      <c r="E2630" s="11">
        <f t="shared" si="41"/>
        <v>36546848.381261967</v>
      </c>
    </row>
    <row r="2631" spans="1:5" x14ac:dyDescent="0.25">
      <c r="A2631" s="2">
        <v>2623</v>
      </c>
      <c r="E2631" s="11">
        <f t="shared" si="41"/>
        <v>36532264.642133974</v>
      </c>
    </row>
    <row r="2632" spans="1:5" x14ac:dyDescent="0.25">
      <c r="A2632" s="2">
        <v>2624</v>
      </c>
      <c r="E2632" s="11">
        <f t="shared" si="41"/>
        <v>36517692.27477435</v>
      </c>
    </row>
    <row r="2633" spans="1:5" x14ac:dyDescent="0.25">
      <c r="A2633" s="2">
        <v>2625</v>
      </c>
      <c r="E2633" s="11">
        <f t="shared" si="41"/>
        <v>36503131.26599545</v>
      </c>
    </row>
    <row r="2634" spans="1:5" x14ac:dyDescent="0.25">
      <c r="A2634" s="2">
        <v>2626</v>
      </c>
      <c r="E2634" s="11">
        <f t="shared" ref="E2634:E2697" si="42">$E$2/($E$3+A2634)^$E$6+(A2634-$G$14)*($E$5-$E$4)/($G$19-$G$14)+$E$4</f>
        <v>36488581.60262993</v>
      </c>
    </row>
    <row r="2635" spans="1:5" x14ac:dyDescent="0.25">
      <c r="A2635" s="2">
        <v>2627</v>
      </c>
      <c r="E2635" s="11">
        <f t="shared" si="42"/>
        <v>36474043.271530718</v>
      </c>
    </row>
    <row r="2636" spans="1:5" x14ac:dyDescent="0.25">
      <c r="A2636" s="2">
        <v>2628</v>
      </c>
      <c r="E2636" s="11">
        <f t="shared" si="42"/>
        <v>36459516.259570867</v>
      </c>
    </row>
    <row r="2637" spans="1:5" x14ac:dyDescent="0.25">
      <c r="A2637" s="2">
        <v>2629</v>
      </c>
      <c r="E2637" s="11">
        <f t="shared" si="42"/>
        <v>36445000.553643711</v>
      </c>
    </row>
    <row r="2638" spans="1:5" x14ac:dyDescent="0.25">
      <c r="A2638" s="2">
        <v>2630</v>
      </c>
      <c r="E2638" s="11">
        <f t="shared" si="42"/>
        <v>36430496.140662663</v>
      </c>
    </row>
    <row r="2639" spans="1:5" x14ac:dyDescent="0.25">
      <c r="A2639" s="2">
        <v>2631</v>
      </c>
      <c r="E2639" s="11">
        <f t="shared" si="42"/>
        <v>36416003.007561266</v>
      </c>
    </row>
    <row r="2640" spans="1:5" x14ac:dyDescent="0.25">
      <c r="A2640" s="2">
        <v>2632</v>
      </c>
      <c r="E2640" s="11">
        <f t="shared" si="42"/>
        <v>36401521.141293213</v>
      </c>
    </row>
    <row r="2641" spans="1:5" x14ac:dyDescent="0.25">
      <c r="A2641" s="2">
        <v>2633</v>
      </c>
      <c r="E2641" s="11">
        <f t="shared" si="42"/>
        <v>36387050.5288321</v>
      </c>
    </row>
    <row r="2642" spans="1:5" x14ac:dyDescent="0.25">
      <c r="A2642" s="2">
        <v>2634</v>
      </c>
      <c r="E2642" s="11">
        <f t="shared" si="42"/>
        <v>36372591.157171518</v>
      </c>
    </row>
    <row r="2643" spans="1:5" x14ac:dyDescent="0.25">
      <c r="A2643" s="2">
        <v>2635</v>
      </c>
      <c r="E2643" s="11">
        <f t="shared" si="42"/>
        <v>36358143.013325199</v>
      </c>
    </row>
    <row r="2644" spans="1:5" x14ac:dyDescent="0.25">
      <c r="A2644" s="2">
        <v>2636</v>
      </c>
      <c r="E2644" s="11">
        <f t="shared" si="42"/>
        <v>36343706.084326491</v>
      </c>
    </row>
    <row r="2645" spans="1:5" x14ac:dyDescent="0.25">
      <c r="A2645" s="2">
        <v>2637</v>
      </c>
      <c r="E2645" s="11">
        <f t="shared" si="42"/>
        <v>36329280.35722889</v>
      </c>
    </row>
    <row r="2646" spans="1:5" x14ac:dyDescent="0.25">
      <c r="A2646" s="2">
        <v>2638</v>
      </c>
      <c r="E2646" s="11">
        <f t="shared" si="42"/>
        <v>36314865.81910558</v>
      </c>
    </row>
    <row r="2647" spans="1:5" x14ac:dyDescent="0.25">
      <c r="A2647" s="2">
        <v>2639</v>
      </c>
      <c r="E2647" s="11">
        <f t="shared" si="42"/>
        <v>36300462.457049549</v>
      </c>
    </row>
    <row r="2648" spans="1:5" x14ac:dyDescent="0.25">
      <c r="A2648" s="2">
        <v>2640</v>
      </c>
      <c r="E2648" s="11">
        <f t="shared" si="42"/>
        <v>36286070.258173637</v>
      </c>
    </row>
    <row r="2649" spans="1:5" x14ac:dyDescent="0.25">
      <c r="A2649" s="2">
        <v>2641</v>
      </c>
      <c r="E2649" s="11">
        <f t="shared" si="42"/>
        <v>36271689.209610283</v>
      </c>
    </row>
    <row r="2650" spans="1:5" x14ac:dyDescent="0.25">
      <c r="A2650" s="2">
        <v>2642</v>
      </c>
      <c r="E2650" s="11">
        <f t="shared" si="42"/>
        <v>36257319.298511811</v>
      </c>
    </row>
    <row r="2651" spans="1:5" x14ac:dyDescent="0.25">
      <c r="A2651" s="2">
        <v>2643</v>
      </c>
      <c r="E2651" s="11">
        <f t="shared" si="42"/>
        <v>36242960.512049966</v>
      </c>
    </row>
    <row r="2652" spans="1:5" x14ac:dyDescent="0.25">
      <c r="A2652" s="2">
        <v>2644</v>
      </c>
      <c r="E2652" s="11">
        <f t="shared" si="42"/>
        <v>36228612.837416209</v>
      </c>
    </row>
    <row r="2653" spans="1:5" x14ac:dyDescent="0.25">
      <c r="A2653" s="2">
        <v>2645</v>
      </c>
      <c r="E2653" s="11">
        <f t="shared" si="42"/>
        <v>36214276.261821643</v>
      </c>
    </row>
    <row r="2654" spans="1:5" x14ac:dyDescent="0.25">
      <c r="A2654" s="2">
        <v>2646</v>
      </c>
      <c r="E2654" s="11">
        <f t="shared" si="42"/>
        <v>36199950.77249679</v>
      </c>
    </row>
    <row r="2655" spans="1:5" x14ac:dyDescent="0.25">
      <c r="A2655" s="2">
        <v>2647</v>
      </c>
      <c r="E2655" s="11">
        <f t="shared" si="42"/>
        <v>36185636.356691696</v>
      </c>
    </row>
    <row r="2656" spans="1:5" x14ac:dyDescent="0.25">
      <c r="A2656" s="2">
        <v>2648</v>
      </c>
      <c r="E2656" s="11">
        <f t="shared" si="42"/>
        <v>36171333.001675934</v>
      </c>
    </row>
    <row r="2657" spans="1:5" x14ac:dyDescent="0.25">
      <c r="A2657" s="2">
        <v>2649</v>
      </c>
      <c r="E2657" s="11">
        <f t="shared" si="42"/>
        <v>36157040.694738515</v>
      </c>
    </row>
    <row r="2658" spans="1:5" x14ac:dyDescent="0.25">
      <c r="A2658" s="2">
        <v>2650</v>
      </c>
      <c r="E2658" s="11">
        <f t="shared" si="42"/>
        <v>36142759.423187643</v>
      </c>
    </row>
    <row r="2659" spans="1:5" x14ac:dyDescent="0.25">
      <c r="A2659" s="2">
        <v>2651</v>
      </c>
      <c r="E2659" s="11">
        <f t="shared" si="42"/>
        <v>36128489.174351253</v>
      </c>
    </row>
    <row r="2660" spans="1:5" x14ac:dyDescent="0.25">
      <c r="A2660" s="2">
        <v>2652</v>
      </c>
      <c r="E2660" s="11">
        <f t="shared" si="42"/>
        <v>36114229.935576186</v>
      </c>
    </row>
    <row r="2661" spans="1:5" x14ac:dyDescent="0.25">
      <c r="A2661" s="2">
        <v>2653</v>
      </c>
      <c r="E2661" s="11">
        <f t="shared" si="42"/>
        <v>36099981.694228791</v>
      </c>
    </row>
    <row r="2662" spans="1:5" x14ac:dyDescent="0.25">
      <c r="A2662" s="2">
        <v>2654</v>
      </c>
      <c r="E2662" s="11">
        <f t="shared" si="42"/>
        <v>36085744.437694587</v>
      </c>
    </row>
    <row r="2663" spans="1:5" x14ac:dyDescent="0.25">
      <c r="A2663" s="2">
        <v>2655</v>
      </c>
      <c r="E2663" s="11">
        <f t="shared" si="42"/>
        <v>36071518.153378434</v>
      </c>
    </row>
    <row r="2664" spans="1:5" x14ac:dyDescent="0.25">
      <c r="A2664" s="2">
        <v>2656</v>
      </c>
      <c r="E2664" s="11">
        <f t="shared" si="42"/>
        <v>36057302.828704111</v>
      </c>
    </row>
    <row r="2665" spans="1:5" x14ac:dyDescent="0.25">
      <c r="A2665" s="2">
        <v>2657</v>
      </c>
      <c r="E2665" s="11">
        <f t="shared" si="42"/>
        <v>36043098.451114833</v>
      </c>
    </row>
    <row r="2666" spans="1:5" x14ac:dyDescent="0.25">
      <c r="A2666" s="2">
        <v>2658</v>
      </c>
      <c r="E2666" s="11">
        <f t="shared" si="42"/>
        <v>36028905.008072577</v>
      </c>
    </row>
    <row r="2667" spans="1:5" x14ac:dyDescent="0.25">
      <c r="A2667" s="2">
        <v>2659</v>
      </c>
      <c r="E2667" s="11">
        <f t="shared" si="42"/>
        <v>36014722.487058587</v>
      </c>
    </row>
    <row r="2668" spans="1:5" x14ac:dyDescent="0.25">
      <c r="A2668" s="2">
        <v>2660</v>
      </c>
      <c r="E2668" s="11">
        <f t="shared" si="42"/>
        <v>36000550.87557321</v>
      </c>
    </row>
    <row r="2669" spans="1:5" x14ac:dyDescent="0.25">
      <c r="A2669" s="2">
        <v>2661</v>
      </c>
      <c r="E2669" s="11">
        <f t="shared" si="42"/>
        <v>35986390.161135577</v>
      </c>
    </row>
    <row r="2670" spans="1:5" x14ac:dyDescent="0.25">
      <c r="A2670" s="2">
        <v>2662</v>
      </c>
      <c r="E2670" s="11">
        <f t="shared" si="42"/>
        <v>35972240.331283815</v>
      </c>
    </row>
    <row r="2671" spans="1:5" x14ac:dyDescent="0.25">
      <c r="A2671" s="2">
        <v>2663</v>
      </c>
      <c r="E2671" s="11">
        <f t="shared" si="42"/>
        <v>35958101.373575158</v>
      </c>
    </row>
    <row r="2672" spans="1:5" x14ac:dyDescent="0.25">
      <c r="A2672" s="2">
        <v>2664</v>
      </c>
      <c r="E2672" s="11">
        <f t="shared" si="42"/>
        <v>35943973.275585487</v>
      </c>
    </row>
    <row r="2673" spans="1:5" x14ac:dyDescent="0.25">
      <c r="A2673" s="2">
        <v>2665</v>
      </c>
      <c r="E2673" s="11">
        <f t="shared" si="42"/>
        <v>35929856.024909645</v>
      </c>
    </row>
    <row r="2674" spans="1:5" x14ac:dyDescent="0.25">
      <c r="A2674" s="2">
        <v>2666</v>
      </c>
      <c r="E2674" s="11">
        <f t="shared" si="42"/>
        <v>35915749.609161302</v>
      </c>
    </row>
    <row r="2675" spans="1:5" x14ac:dyDescent="0.25">
      <c r="A2675" s="2">
        <v>2667</v>
      </c>
      <c r="E2675" s="11">
        <f t="shared" si="42"/>
        <v>35901654.015972756</v>
      </c>
    </row>
    <row r="2676" spans="1:5" x14ac:dyDescent="0.25">
      <c r="A2676" s="2">
        <v>2668</v>
      </c>
      <c r="E2676" s="11">
        <f t="shared" si="42"/>
        <v>35887569.232995264</v>
      </c>
    </row>
    <row r="2677" spans="1:5" x14ac:dyDescent="0.25">
      <c r="A2677" s="2">
        <v>2669</v>
      </c>
      <c r="E2677" s="11">
        <f t="shared" si="42"/>
        <v>35873495.247898512</v>
      </c>
    </row>
    <row r="2678" spans="1:5" x14ac:dyDescent="0.25">
      <c r="A2678" s="2">
        <v>2670</v>
      </c>
      <c r="E2678" s="11">
        <f t="shared" si="42"/>
        <v>35859432.048371263</v>
      </c>
    </row>
    <row r="2679" spans="1:5" x14ac:dyDescent="0.25">
      <c r="A2679" s="2">
        <v>2671</v>
      </c>
      <c r="E2679" s="11">
        <f t="shared" si="42"/>
        <v>35845379.622120403</v>
      </c>
    </row>
    <row r="2680" spans="1:5" x14ac:dyDescent="0.25">
      <c r="A2680" s="2">
        <v>2672</v>
      </c>
      <c r="E2680" s="11">
        <f t="shared" si="42"/>
        <v>35831337.95687186</v>
      </c>
    </row>
    <row r="2681" spans="1:5" x14ac:dyDescent="0.25">
      <c r="A2681" s="2">
        <v>2673</v>
      </c>
      <c r="E2681" s="11">
        <f t="shared" si="42"/>
        <v>35817307.040369794</v>
      </c>
    </row>
    <row r="2682" spans="1:5" x14ac:dyDescent="0.25">
      <c r="A2682" s="2">
        <v>2674</v>
      </c>
      <c r="E2682" s="11">
        <f t="shared" si="42"/>
        <v>35803286.860377148</v>
      </c>
    </row>
    <row r="2683" spans="1:5" x14ac:dyDescent="0.25">
      <c r="A2683" s="2">
        <v>2675</v>
      </c>
      <c r="E2683" s="11">
        <f t="shared" si="42"/>
        <v>35789277.404675223</v>
      </c>
    </row>
    <row r="2684" spans="1:5" x14ac:dyDescent="0.25">
      <c r="A2684" s="2">
        <v>2676</v>
      </c>
      <c r="E2684" s="11">
        <f t="shared" si="42"/>
        <v>35775278.661063798</v>
      </c>
    </row>
    <row r="2685" spans="1:5" x14ac:dyDescent="0.25">
      <c r="A2685" s="2">
        <v>2677</v>
      </c>
      <c r="E2685" s="11">
        <f t="shared" si="42"/>
        <v>35761290.617361069</v>
      </c>
    </row>
    <row r="2686" spans="1:5" x14ac:dyDescent="0.25">
      <c r="A2686" s="2">
        <v>2678</v>
      </c>
      <c r="E2686" s="11">
        <f t="shared" si="42"/>
        <v>35747313.261403628</v>
      </c>
    </row>
    <row r="2687" spans="1:5" x14ac:dyDescent="0.25">
      <c r="A2687" s="2">
        <v>2679</v>
      </c>
      <c r="E2687" s="11">
        <f t="shared" si="42"/>
        <v>35733346.58104638</v>
      </c>
    </row>
    <row r="2688" spans="1:5" x14ac:dyDescent="0.25">
      <c r="A2688" s="2">
        <v>2680</v>
      </c>
      <c r="E2688" s="11">
        <f t="shared" si="42"/>
        <v>35719390.564162649</v>
      </c>
    </row>
    <row r="2689" spans="1:5" x14ac:dyDescent="0.25">
      <c r="A2689" s="2">
        <v>2681</v>
      </c>
      <c r="E2689" s="11">
        <f t="shared" si="42"/>
        <v>35705445.198644049</v>
      </c>
    </row>
    <row r="2690" spans="1:5" x14ac:dyDescent="0.25">
      <c r="A2690" s="2">
        <v>2682</v>
      </c>
      <c r="E2690" s="11">
        <f t="shared" si="42"/>
        <v>35691510.472400241</v>
      </c>
    </row>
    <row r="2691" spans="1:5" x14ac:dyDescent="0.25">
      <c r="A2691" s="2">
        <v>2683</v>
      </c>
      <c r="E2691" s="11">
        <f t="shared" si="42"/>
        <v>35677586.37335936</v>
      </c>
    </row>
    <row r="2692" spans="1:5" x14ac:dyDescent="0.25">
      <c r="A2692" s="2">
        <v>2684</v>
      </c>
      <c r="E2692" s="11">
        <f t="shared" si="42"/>
        <v>35663672.889467537</v>
      </c>
    </row>
    <row r="2693" spans="1:5" x14ac:dyDescent="0.25">
      <c r="A2693" s="2">
        <v>2685</v>
      </c>
      <c r="E2693" s="11">
        <f t="shared" si="42"/>
        <v>35649770.00868915</v>
      </c>
    </row>
    <row r="2694" spans="1:5" x14ac:dyDescent="0.25">
      <c r="A2694" s="2">
        <v>2686</v>
      </c>
      <c r="E2694" s="11">
        <f t="shared" si="42"/>
        <v>35635877.719006598</v>
      </c>
    </row>
    <row r="2695" spans="1:5" x14ac:dyDescent="0.25">
      <c r="A2695" s="2">
        <v>2687</v>
      </c>
      <c r="E2695" s="11">
        <f t="shared" si="42"/>
        <v>35621996.008420564</v>
      </c>
    </row>
    <row r="2696" spans="1:5" x14ac:dyDescent="0.25">
      <c r="A2696" s="2">
        <v>2688</v>
      </c>
      <c r="E2696" s="11">
        <f t="shared" si="42"/>
        <v>35608124.864949495</v>
      </c>
    </row>
    <row r="2697" spans="1:5" x14ac:dyDescent="0.25">
      <c r="A2697" s="2">
        <v>2689</v>
      </c>
      <c r="E2697" s="11">
        <f t="shared" si="42"/>
        <v>35594264.276630037</v>
      </c>
    </row>
    <row r="2698" spans="1:5" x14ac:dyDescent="0.25">
      <c r="A2698" s="2">
        <v>2690</v>
      </c>
      <c r="E2698" s="11">
        <f t="shared" ref="E2698:E2761" si="43">$E$2/($E$3+A2698)^$E$6+(A2698-$G$14)*($E$5-$E$4)/($G$19-$G$14)+$E$4</f>
        <v>35580414.231516808</v>
      </c>
    </row>
    <row r="2699" spans="1:5" x14ac:dyDescent="0.25">
      <c r="A2699" s="2">
        <v>2691</v>
      </c>
      <c r="E2699" s="11">
        <f t="shared" si="43"/>
        <v>35566574.717682302</v>
      </c>
    </row>
    <row r="2700" spans="1:5" x14ac:dyDescent="0.25">
      <c r="A2700" s="2">
        <v>2692</v>
      </c>
      <c r="E2700" s="11">
        <f t="shared" si="43"/>
        <v>35552745.723216936</v>
      </c>
    </row>
    <row r="2701" spans="1:5" x14ac:dyDescent="0.25">
      <c r="A2701" s="2">
        <v>2693</v>
      </c>
      <c r="E2701" s="11">
        <f t="shared" si="43"/>
        <v>35538927.236229017</v>
      </c>
    </row>
    <row r="2702" spans="1:5" x14ac:dyDescent="0.25">
      <c r="A2702" s="2">
        <v>2694</v>
      </c>
      <c r="E2702" s="11">
        <f t="shared" si="43"/>
        <v>35525119.244844712</v>
      </c>
    </row>
    <row r="2703" spans="1:5" x14ac:dyDescent="0.25">
      <c r="A2703" s="2">
        <v>2695</v>
      </c>
      <c r="E2703" s="11">
        <f t="shared" si="43"/>
        <v>35511321.737208024</v>
      </c>
    </row>
    <row r="2704" spans="1:5" x14ac:dyDescent="0.25">
      <c r="A2704" s="2">
        <v>2696</v>
      </c>
      <c r="E2704" s="11">
        <f t="shared" si="43"/>
        <v>35497534.701480582</v>
      </c>
    </row>
    <row r="2705" spans="1:5" x14ac:dyDescent="0.25">
      <c r="A2705" s="2">
        <v>2697</v>
      </c>
      <c r="E2705" s="11">
        <f t="shared" si="43"/>
        <v>35483758.125842027</v>
      </c>
    </row>
    <row r="2706" spans="1:5" x14ac:dyDescent="0.25">
      <c r="A2706" s="2">
        <v>2698</v>
      </c>
      <c r="E2706" s="11">
        <f t="shared" si="43"/>
        <v>35469991.99848941</v>
      </c>
    </row>
    <row r="2707" spans="1:5" x14ac:dyDescent="0.25">
      <c r="A2707" s="2">
        <v>2699</v>
      </c>
      <c r="E2707" s="11">
        <f t="shared" si="43"/>
        <v>35456236.307637744</v>
      </c>
    </row>
    <row r="2708" spans="1:5" x14ac:dyDescent="0.25">
      <c r="A2708" s="2">
        <v>2700</v>
      </c>
      <c r="E2708" s="11">
        <f t="shared" si="43"/>
        <v>35442491.041519485</v>
      </c>
    </row>
    <row r="2709" spans="1:5" x14ac:dyDescent="0.25">
      <c r="A2709" s="2">
        <v>2701</v>
      </c>
      <c r="E2709" s="11">
        <f t="shared" si="43"/>
        <v>35428756.188384704</v>
      </c>
    </row>
    <row r="2710" spans="1:5" x14ac:dyDescent="0.25">
      <c r="A2710" s="2">
        <v>2702</v>
      </c>
      <c r="E2710" s="11">
        <f t="shared" si="43"/>
        <v>35415031.736501202</v>
      </c>
    </row>
    <row r="2711" spans="1:5" x14ac:dyDescent="0.25">
      <c r="A2711" s="2">
        <v>2703</v>
      </c>
      <c r="E2711" s="11">
        <f t="shared" si="43"/>
        <v>35401317.674154118</v>
      </c>
    </row>
    <row r="2712" spans="1:5" x14ac:dyDescent="0.25">
      <c r="A2712" s="2">
        <v>2704</v>
      </c>
      <c r="E2712" s="11">
        <f t="shared" si="43"/>
        <v>35387613.989646405</v>
      </c>
    </row>
    <row r="2713" spans="1:5" x14ac:dyDescent="0.25">
      <c r="A2713" s="2">
        <v>2705</v>
      </c>
      <c r="E2713" s="11">
        <f t="shared" si="43"/>
        <v>35373920.671298176</v>
      </c>
    </row>
    <row r="2714" spans="1:5" x14ac:dyDescent="0.25">
      <c r="A2714" s="2">
        <v>2706</v>
      </c>
      <c r="E2714" s="11">
        <f t="shared" si="43"/>
        <v>35360237.707447164</v>
      </c>
    </row>
    <row r="2715" spans="1:5" x14ac:dyDescent="0.25">
      <c r="A2715" s="2">
        <v>2707</v>
      </c>
      <c r="E2715" s="11">
        <f t="shared" si="43"/>
        <v>35346565.086448513</v>
      </c>
    </row>
    <row r="2716" spans="1:5" x14ac:dyDescent="0.25">
      <c r="A2716" s="2">
        <v>2708</v>
      </c>
      <c r="E2716" s="11">
        <f t="shared" si="43"/>
        <v>35332902.796674751</v>
      </c>
    </row>
    <row r="2717" spans="1:5" x14ac:dyDescent="0.25">
      <c r="A2717" s="2">
        <v>2709</v>
      </c>
      <c r="E2717" s="11">
        <f t="shared" si="43"/>
        <v>35319250.82651557</v>
      </c>
    </row>
    <row r="2718" spans="1:5" x14ac:dyDescent="0.25">
      <c r="A2718" s="2">
        <v>2710</v>
      </c>
      <c r="E2718" s="11">
        <f t="shared" si="43"/>
        <v>35305609.164378308</v>
      </c>
    </row>
    <row r="2719" spans="1:5" x14ac:dyDescent="0.25">
      <c r="A2719" s="2">
        <v>2711</v>
      </c>
      <c r="E2719" s="11">
        <f t="shared" si="43"/>
        <v>35291977.798687376</v>
      </c>
    </row>
    <row r="2720" spans="1:5" x14ac:dyDescent="0.25">
      <c r="A2720" s="2">
        <v>2712</v>
      </c>
      <c r="E2720" s="11">
        <f t="shared" si="43"/>
        <v>35278356.717884436</v>
      </c>
    </row>
    <row r="2721" spans="1:5" x14ac:dyDescent="0.25">
      <c r="A2721" s="2">
        <v>2713</v>
      </c>
      <c r="E2721" s="11">
        <f t="shared" si="43"/>
        <v>35264745.910428487</v>
      </c>
    </row>
    <row r="2722" spans="1:5" x14ac:dyDescent="0.25">
      <c r="A2722" s="2">
        <v>2714</v>
      </c>
      <c r="E2722" s="11">
        <f t="shared" si="43"/>
        <v>35251145.364795618</v>
      </c>
    </row>
    <row r="2723" spans="1:5" x14ac:dyDescent="0.25">
      <c r="A2723" s="2">
        <v>2715</v>
      </c>
      <c r="E2723" s="11">
        <f t="shared" si="43"/>
        <v>35237555.069479115</v>
      </c>
    </row>
    <row r="2724" spans="1:5" x14ac:dyDescent="0.25">
      <c r="A2724" s="2">
        <v>2716</v>
      </c>
      <c r="E2724" s="11">
        <f t="shared" si="43"/>
        <v>35223975.012989342</v>
      </c>
    </row>
    <row r="2725" spans="1:5" x14ac:dyDescent="0.25">
      <c r="A2725" s="2">
        <v>2717</v>
      </c>
      <c r="E2725" s="11">
        <f t="shared" si="43"/>
        <v>35210405.183853902</v>
      </c>
    </row>
    <row r="2726" spans="1:5" x14ac:dyDescent="0.25">
      <c r="A2726" s="2">
        <v>2718</v>
      </c>
      <c r="E2726" s="11">
        <f t="shared" si="43"/>
        <v>35196845.570617296</v>
      </c>
    </row>
    <row r="2727" spans="1:5" x14ac:dyDescent="0.25">
      <c r="A2727" s="2">
        <v>2719</v>
      </c>
      <c r="E2727" s="11">
        <f t="shared" si="43"/>
        <v>35183296.161841094</v>
      </c>
    </row>
    <row r="2728" spans="1:5" x14ac:dyDescent="0.25">
      <c r="A2728" s="2">
        <v>2720</v>
      </c>
      <c r="E2728" s="11">
        <f t="shared" si="43"/>
        <v>35169756.946103945</v>
      </c>
    </row>
    <row r="2729" spans="1:5" x14ac:dyDescent="0.25">
      <c r="A2729" s="2">
        <v>2721</v>
      </c>
      <c r="E2729" s="11">
        <f t="shared" si="43"/>
        <v>35156227.912001446</v>
      </c>
    </row>
    <row r="2730" spans="1:5" x14ac:dyDescent="0.25">
      <c r="A2730" s="2">
        <v>2722</v>
      </c>
      <c r="E2730" s="11">
        <f t="shared" si="43"/>
        <v>35142709.048146032</v>
      </c>
    </row>
    <row r="2731" spans="1:5" x14ac:dyDescent="0.25">
      <c r="A2731" s="2">
        <v>2723</v>
      </c>
      <c r="E2731" s="11">
        <f t="shared" si="43"/>
        <v>35129200.343167134</v>
      </c>
    </row>
    <row r="2732" spans="1:5" x14ac:dyDescent="0.25">
      <c r="A2732" s="2">
        <v>2724</v>
      </c>
      <c r="E2732" s="11">
        <f t="shared" si="43"/>
        <v>35115701.785711057</v>
      </c>
    </row>
    <row r="2733" spans="1:5" x14ac:dyDescent="0.25">
      <c r="A2733" s="2">
        <v>2725</v>
      </c>
      <c r="E2733" s="11">
        <f t="shared" si="43"/>
        <v>35102213.36444094</v>
      </c>
    </row>
    <row r="2734" spans="1:5" x14ac:dyDescent="0.25">
      <c r="A2734" s="2">
        <v>2726</v>
      </c>
      <c r="E2734" s="11">
        <f t="shared" si="43"/>
        <v>35088735.068036683</v>
      </c>
    </row>
    <row r="2735" spans="1:5" x14ac:dyDescent="0.25">
      <c r="A2735" s="2">
        <v>2727</v>
      </c>
      <c r="E2735" s="11">
        <f t="shared" si="43"/>
        <v>35075266.885194957</v>
      </c>
    </row>
    <row r="2736" spans="1:5" x14ac:dyDescent="0.25">
      <c r="A2736" s="2">
        <v>2728</v>
      </c>
      <c r="E2736" s="11">
        <f t="shared" si="43"/>
        <v>35061808.804629363</v>
      </c>
    </row>
    <row r="2737" spans="1:5" x14ac:dyDescent="0.25">
      <c r="A2737" s="2">
        <v>2729</v>
      </c>
      <c r="E2737" s="11">
        <f t="shared" si="43"/>
        <v>35048360.815070085</v>
      </c>
    </row>
    <row r="2738" spans="1:5" x14ac:dyDescent="0.25">
      <c r="A2738" s="2">
        <v>2730</v>
      </c>
      <c r="E2738" s="11">
        <f t="shared" si="43"/>
        <v>35034922.905263826</v>
      </c>
    </row>
    <row r="2739" spans="1:5" x14ac:dyDescent="0.25">
      <c r="A2739" s="2">
        <v>2731</v>
      </c>
      <c r="E2739" s="11">
        <f t="shared" si="43"/>
        <v>35021495.063974321</v>
      </c>
    </row>
    <row r="2740" spans="1:5" x14ac:dyDescent="0.25">
      <c r="A2740" s="2">
        <v>2732</v>
      </c>
      <c r="E2740" s="11">
        <f t="shared" si="43"/>
        <v>35008077.279981583</v>
      </c>
    </row>
    <row r="2741" spans="1:5" x14ac:dyDescent="0.25">
      <c r="A2741" s="2">
        <v>2733</v>
      </c>
      <c r="E2741" s="11">
        <f t="shared" si="43"/>
        <v>34994669.542082518</v>
      </c>
    </row>
    <row r="2742" spans="1:5" x14ac:dyDescent="0.25">
      <c r="A2742" s="2">
        <v>2734</v>
      </c>
      <c r="E2742" s="11">
        <f t="shared" si="43"/>
        <v>34981271.839090317</v>
      </c>
    </row>
    <row r="2743" spans="1:5" x14ac:dyDescent="0.25">
      <c r="A2743" s="2">
        <v>2735</v>
      </c>
      <c r="E2743" s="11">
        <f t="shared" si="43"/>
        <v>34967884.159834914</v>
      </c>
    </row>
    <row r="2744" spans="1:5" x14ac:dyDescent="0.25">
      <c r="A2744" s="2">
        <v>2736</v>
      </c>
      <c r="E2744" s="11">
        <f t="shared" si="43"/>
        <v>34954506.49316261</v>
      </c>
    </row>
    <row r="2745" spans="1:5" x14ac:dyDescent="0.25">
      <c r="A2745" s="2">
        <v>2737</v>
      </c>
      <c r="E2745" s="11">
        <f t="shared" si="43"/>
        <v>34941138.827936359</v>
      </c>
    </row>
    <row r="2746" spans="1:5" x14ac:dyDescent="0.25">
      <c r="A2746" s="2">
        <v>2738</v>
      </c>
      <c r="E2746" s="11">
        <f t="shared" si="43"/>
        <v>34927781.153035268</v>
      </c>
    </row>
    <row r="2747" spans="1:5" x14ac:dyDescent="0.25">
      <c r="A2747" s="2">
        <v>2739</v>
      </c>
      <c r="E2747" s="11">
        <f t="shared" si="43"/>
        <v>34914433.457355209</v>
      </c>
    </row>
    <row r="2748" spans="1:5" x14ac:dyDescent="0.25">
      <c r="A2748" s="2">
        <v>2740</v>
      </c>
      <c r="E2748" s="11">
        <f t="shared" si="43"/>
        <v>34901095.729808159</v>
      </c>
    </row>
    <row r="2749" spans="1:5" x14ac:dyDescent="0.25">
      <c r="A2749" s="2">
        <v>2741</v>
      </c>
      <c r="E2749" s="11">
        <f t="shared" si="43"/>
        <v>34887767.95932252</v>
      </c>
    </row>
    <row r="2750" spans="1:5" x14ac:dyDescent="0.25">
      <c r="A2750" s="2">
        <v>2742</v>
      </c>
      <c r="E2750" s="11">
        <f t="shared" si="43"/>
        <v>34874450.134843163</v>
      </c>
    </row>
    <row r="2751" spans="1:5" x14ac:dyDescent="0.25">
      <c r="A2751" s="2">
        <v>2743</v>
      </c>
      <c r="E2751" s="11">
        <f t="shared" si="43"/>
        <v>34861142.245331027</v>
      </c>
    </row>
    <row r="2752" spans="1:5" x14ac:dyDescent="0.25">
      <c r="A2752" s="2">
        <v>2744</v>
      </c>
      <c r="E2752" s="11">
        <f t="shared" si="43"/>
        <v>34847844.279763497</v>
      </c>
    </row>
    <row r="2753" spans="1:5" x14ac:dyDescent="0.25">
      <c r="A2753" s="2">
        <v>2745</v>
      </c>
      <c r="E2753" s="11">
        <f t="shared" si="43"/>
        <v>34834556.227134064</v>
      </c>
    </row>
    <row r="2754" spans="1:5" x14ac:dyDescent="0.25">
      <c r="A2754" s="2">
        <v>2746</v>
      </c>
      <c r="E2754" s="11">
        <f t="shared" si="43"/>
        <v>34821278.076452501</v>
      </c>
    </row>
    <row r="2755" spans="1:5" x14ac:dyDescent="0.25">
      <c r="A2755" s="2">
        <v>2747</v>
      </c>
      <c r="E2755" s="11">
        <f t="shared" si="43"/>
        <v>34808009.816744685</v>
      </c>
    </row>
    <row r="2756" spans="1:5" x14ac:dyDescent="0.25">
      <c r="A2756" s="2">
        <v>2748</v>
      </c>
      <c r="E2756" s="11">
        <f t="shared" si="43"/>
        <v>34794751.437052786</v>
      </c>
    </row>
    <row r="2757" spans="1:5" x14ac:dyDescent="0.25">
      <c r="A2757" s="2">
        <v>2749</v>
      </c>
      <c r="E2757" s="11">
        <f t="shared" si="43"/>
        <v>34781502.926434867</v>
      </c>
    </row>
    <row r="2758" spans="1:5" x14ac:dyDescent="0.25">
      <c r="A2758" s="2">
        <v>2750</v>
      </c>
      <c r="E2758" s="11">
        <f t="shared" si="43"/>
        <v>34768264.273965225</v>
      </c>
    </row>
    <row r="2759" spans="1:5" x14ac:dyDescent="0.25">
      <c r="A2759" s="2">
        <v>2751</v>
      </c>
      <c r="E2759" s="11">
        <f t="shared" si="43"/>
        <v>34755035.468734197</v>
      </c>
    </row>
    <row r="2760" spans="1:5" x14ac:dyDescent="0.25">
      <c r="A2760" s="2">
        <v>2752</v>
      </c>
      <c r="E2760" s="11">
        <f t="shared" si="43"/>
        <v>34741816.499848105</v>
      </c>
    </row>
    <row r="2761" spans="1:5" x14ac:dyDescent="0.25">
      <c r="A2761" s="2">
        <v>2753</v>
      </c>
      <c r="E2761" s="11">
        <f t="shared" si="43"/>
        <v>34728607.356429376</v>
      </c>
    </row>
    <row r="2762" spans="1:5" x14ac:dyDescent="0.25">
      <c r="A2762" s="2">
        <v>2754</v>
      </c>
      <c r="E2762" s="11">
        <f t="shared" ref="E2762:E2825" si="44">$E$2/($E$3+A2762)^$E$6+(A2762-$G$14)*($E$5-$E$4)/($G$19-$G$14)+$E$4</f>
        <v>34715408.027616218</v>
      </c>
    </row>
    <row r="2763" spans="1:5" x14ac:dyDescent="0.25">
      <c r="A2763" s="2">
        <v>2755</v>
      </c>
      <c r="E2763" s="11">
        <f t="shared" si="44"/>
        <v>34702218.502562881</v>
      </c>
    </row>
    <row r="2764" spans="1:5" x14ac:dyDescent="0.25">
      <c r="A2764" s="2">
        <v>2756</v>
      </c>
      <c r="E2764" s="11">
        <f t="shared" si="44"/>
        <v>34689038.770439617</v>
      </c>
    </row>
    <row r="2765" spans="1:5" x14ac:dyDescent="0.25">
      <c r="A2765" s="2">
        <v>2757</v>
      </c>
      <c r="E2765" s="11">
        <f t="shared" si="44"/>
        <v>34675868.820432335</v>
      </c>
    </row>
    <row r="2766" spans="1:5" x14ac:dyDescent="0.25">
      <c r="A2766" s="2">
        <v>2758</v>
      </c>
      <c r="E2766" s="11">
        <f t="shared" si="44"/>
        <v>34662708.641743086</v>
      </c>
    </row>
    <row r="2767" spans="1:5" x14ac:dyDescent="0.25">
      <c r="A2767" s="2">
        <v>2759</v>
      </c>
      <c r="E2767" s="11">
        <f t="shared" si="44"/>
        <v>34649558.22358942</v>
      </c>
    </row>
    <row r="2768" spans="1:5" x14ac:dyDescent="0.25">
      <c r="A2768" s="2">
        <v>2760</v>
      </c>
      <c r="E2768" s="11">
        <f t="shared" si="44"/>
        <v>34636417.555204898</v>
      </c>
    </row>
    <row r="2769" spans="1:5" x14ac:dyDescent="0.25">
      <c r="A2769" s="2">
        <v>2761</v>
      </c>
      <c r="E2769" s="11">
        <f t="shared" si="44"/>
        <v>34623286.625838794</v>
      </c>
    </row>
    <row r="2770" spans="1:5" x14ac:dyDescent="0.25">
      <c r="A2770" s="2">
        <v>2762</v>
      </c>
      <c r="E2770" s="11">
        <f t="shared" si="44"/>
        <v>34610165.42475614</v>
      </c>
    </row>
    <row r="2771" spans="1:5" x14ac:dyDescent="0.25">
      <c r="A2771" s="2">
        <v>2763</v>
      </c>
      <c r="E2771" s="11">
        <f t="shared" si="44"/>
        <v>34597053.941237621</v>
      </c>
    </row>
    <row r="2772" spans="1:5" x14ac:dyDescent="0.25">
      <c r="A2772" s="2">
        <v>2764</v>
      </c>
      <c r="E2772" s="11">
        <f t="shared" si="44"/>
        <v>34583952.164579578</v>
      </c>
    </row>
    <row r="2773" spans="1:5" x14ac:dyDescent="0.25">
      <c r="A2773" s="2">
        <v>2765</v>
      </c>
      <c r="E2773" s="11">
        <f t="shared" si="44"/>
        <v>34570860.084094055</v>
      </c>
    </row>
    <row r="2774" spans="1:5" x14ac:dyDescent="0.25">
      <c r="A2774" s="2">
        <v>2766</v>
      </c>
      <c r="E2774" s="11">
        <f t="shared" si="44"/>
        <v>34557777.689108804</v>
      </c>
    </row>
    <row r="2775" spans="1:5" x14ac:dyDescent="0.25">
      <c r="A2775" s="2">
        <v>2767</v>
      </c>
      <c r="E2775" s="11">
        <f t="shared" si="44"/>
        <v>34544704.968967021</v>
      </c>
    </row>
    <row r="2776" spans="1:5" x14ac:dyDescent="0.25">
      <c r="A2776" s="2">
        <v>2768</v>
      </c>
      <c r="E2776" s="11">
        <f t="shared" si="44"/>
        <v>34531641.91302748</v>
      </c>
    </row>
    <row r="2777" spans="1:5" x14ac:dyDescent="0.25">
      <c r="A2777" s="2">
        <v>2769</v>
      </c>
      <c r="E2777" s="11">
        <f t="shared" si="44"/>
        <v>34518588.510664597</v>
      </c>
    </row>
    <row r="2778" spans="1:5" x14ac:dyDescent="0.25">
      <c r="A2778" s="2">
        <v>2770</v>
      </c>
      <c r="E2778" s="11">
        <f t="shared" si="44"/>
        <v>34505544.751268163</v>
      </c>
    </row>
    <row r="2779" spans="1:5" x14ac:dyDescent="0.25">
      <c r="A2779" s="2">
        <v>2771</v>
      </c>
      <c r="E2779" s="11">
        <f t="shared" si="44"/>
        <v>34492510.62424361</v>
      </c>
    </row>
    <row r="2780" spans="1:5" x14ac:dyDescent="0.25">
      <c r="A2780" s="2">
        <v>2772</v>
      </c>
      <c r="E2780" s="11">
        <f t="shared" si="44"/>
        <v>34479486.119011611</v>
      </c>
    </row>
    <row r="2781" spans="1:5" x14ac:dyDescent="0.25">
      <c r="A2781" s="2">
        <v>2773</v>
      </c>
      <c r="E2781" s="11">
        <f t="shared" si="44"/>
        <v>34466471.225008428</v>
      </c>
    </row>
    <row r="2782" spans="1:5" x14ac:dyDescent="0.25">
      <c r="A2782" s="2">
        <v>2774</v>
      </c>
      <c r="E2782" s="11">
        <f t="shared" si="44"/>
        <v>34453465.931685738</v>
      </c>
    </row>
    <row r="2783" spans="1:5" x14ac:dyDescent="0.25">
      <c r="A2783" s="2">
        <v>2775</v>
      </c>
      <c r="E2783" s="11">
        <f t="shared" si="44"/>
        <v>34440470.22851041</v>
      </c>
    </row>
    <row r="2784" spans="1:5" x14ac:dyDescent="0.25">
      <c r="A2784" s="2">
        <v>2776</v>
      </c>
      <c r="E2784" s="11">
        <f t="shared" si="44"/>
        <v>34427484.104964823</v>
      </c>
    </row>
    <row r="2785" spans="1:5" x14ac:dyDescent="0.25">
      <c r="A2785" s="2">
        <v>2777</v>
      </c>
      <c r="E2785" s="11">
        <f t="shared" si="44"/>
        <v>34414507.550546594</v>
      </c>
    </row>
    <row r="2786" spans="1:5" x14ac:dyDescent="0.25">
      <c r="A2786" s="2">
        <v>2778</v>
      </c>
      <c r="E2786" s="11">
        <f t="shared" si="44"/>
        <v>34401540.554768577</v>
      </c>
    </row>
    <row r="2787" spans="1:5" x14ac:dyDescent="0.25">
      <c r="A2787" s="2">
        <v>2779</v>
      </c>
      <c r="E2787" s="11">
        <f t="shared" si="44"/>
        <v>34388583.107158944</v>
      </c>
    </row>
    <row r="2788" spans="1:5" x14ac:dyDescent="0.25">
      <c r="A2788" s="2">
        <v>2780</v>
      </c>
      <c r="E2788" s="11">
        <f t="shared" si="44"/>
        <v>34375635.19726117</v>
      </c>
    </row>
    <row r="2789" spans="1:5" x14ac:dyDescent="0.25">
      <c r="A2789" s="2">
        <v>2781</v>
      </c>
      <c r="E2789" s="11">
        <f t="shared" si="44"/>
        <v>34362696.814633824</v>
      </c>
    </row>
    <row r="2790" spans="1:5" x14ac:dyDescent="0.25">
      <c r="A2790" s="2">
        <v>2782</v>
      </c>
      <c r="E2790" s="11">
        <f t="shared" si="44"/>
        <v>34349767.948850632</v>
      </c>
    </row>
    <row r="2791" spans="1:5" x14ac:dyDescent="0.25">
      <c r="A2791" s="2">
        <v>2783</v>
      </c>
      <c r="E2791" s="11">
        <f t="shared" si="44"/>
        <v>34336848.589500442</v>
      </c>
    </row>
    <row r="2792" spans="1:5" x14ac:dyDescent="0.25">
      <c r="A2792" s="2">
        <v>2784</v>
      </c>
      <c r="E2792" s="11">
        <f t="shared" si="44"/>
        <v>34323938.726187445</v>
      </c>
    </row>
    <row r="2793" spans="1:5" x14ac:dyDescent="0.25">
      <c r="A2793" s="2">
        <v>2785</v>
      </c>
      <c r="E2793" s="11">
        <f t="shared" si="44"/>
        <v>34311038.34853065</v>
      </c>
    </row>
    <row r="2794" spans="1:5" x14ac:dyDescent="0.25">
      <c r="A2794" s="2">
        <v>2786</v>
      </c>
      <c r="E2794" s="11">
        <f t="shared" si="44"/>
        <v>34298147.44616428</v>
      </c>
    </row>
    <row r="2795" spans="1:5" x14ac:dyDescent="0.25">
      <c r="A2795" s="2">
        <v>2787</v>
      </c>
      <c r="E2795" s="11">
        <f t="shared" si="44"/>
        <v>34285266.008737512</v>
      </c>
    </row>
    <row r="2796" spans="1:5" x14ac:dyDescent="0.25">
      <c r="A2796" s="2">
        <v>2788</v>
      </c>
      <c r="E2796" s="11">
        <f t="shared" si="44"/>
        <v>34272394.025914632</v>
      </c>
    </row>
    <row r="2797" spans="1:5" x14ac:dyDescent="0.25">
      <c r="A2797" s="2">
        <v>2789</v>
      </c>
      <c r="E2797" s="11">
        <f t="shared" si="44"/>
        <v>34259531.48737479</v>
      </c>
    </row>
    <row r="2798" spans="1:5" x14ac:dyDescent="0.25">
      <c r="A2798" s="2">
        <v>2790</v>
      </c>
      <c r="E2798" s="11">
        <f t="shared" si="44"/>
        <v>34246678.382812232</v>
      </c>
    </row>
    <row r="2799" spans="1:5" x14ac:dyDescent="0.25">
      <c r="A2799" s="2">
        <v>2791</v>
      </c>
      <c r="E2799" s="11">
        <f t="shared" si="44"/>
        <v>34233834.701936007</v>
      </c>
    </row>
    <row r="2800" spans="1:5" x14ac:dyDescent="0.25">
      <c r="A2800" s="2">
        <v>2792</v>
      </c>
      <c r="E2800" s="11">
        <f t="shared" si="44"/>
        <v>34221000.43447011</v>
      </c>
    </row>
    <row r="2801" spans="1:5" x14ac:dyDescent="0.25">
      <c r="A2801" s="2">
        <v>2793</v>
      </c>
      <c r="E2801" s="11">
        <f t="shared" si="44"/>
        <v>34208175.57015337</v>
      </c>
    </row>
    <row r="2802" spans="1:5" x14ac:dyDescent="0.25">
      <c r="A2802" s="2">
        <v>2794</v>
      </c>
      <c r="E2802" s="11">
        <f t="shared" si="44"/>
        <v>34195360.098739572</v>
      </c>
    </row>
    <row r="2803" spans="1:5" x14ac:dyDescent="0.25">
      <c r="A2803" s="2">
        <v>2795</v>
      </c>
      <c r="E2803" s="11">
        <f t="shared" si="44"/>
        <v>34182554.009997256</v>
      </c>
    </row>
    <row r="2804" spans="1:5" x14ac:dyDescent="0.25">
      <c r="A2804" s="2">
        <v>2796</v>
      </c>
      <c r="E2804" s="11">
        <f t="shared" si="44"/>
        <v>34169757.293709666</v>
      </c>
    </row>
    <row r="2805" spans="1:5" x14ac:dyDescent="0.25">
      <c r="A2805" s="2">
        <v>2797</v>
      </c>
      <c r="E2805" s="11">
        <f t="shared" si="44"/>
        <v>34156969.939675018</v>
      </c>
    </row>
    <row r="2806" spans="1:5" x14ac:dyDescent="0.25">
      <c r="A2806" s="2">
        <v>2798</v>
      </c>
      <c r="E2806" s="11">
        <f t="shared" si="44"/>
        <v>34144191.937706031</v>
      </c>
    </row>
    <row r="2807" spans="1:5" x14ac:dyDescent="0.25">
      <c r="A2807" s="2">
        <v>2799</v>
      </c>
      <c r="E2807" s="11">
        <f t="shared" si="44"/>
        <v>34131423.277630284</v>
      </c>
    </row>
    <row r="2808" spans="1:5" x14ac:dyDescent="0.25">
      <c r="A2808" s="2">
        <v>2800</v>
      </c>
      <c r="E2808" s="11">
        <f t="shared" si="44"/>
        <v>34118663.949290119</v>
      </c>
    </row>
    <row r="2809" spans="1:5" x14ac:dyDescent="0.25">
      <c r="A2809" s="2">
        <v>2801</v>
      </c>
      <c r="E2809" s="11">
        <f t="shared" si="44"/>
        <v>34105913.942542277</v>
      </c>
    </row>
    <row r="2810" spans="1:5" x14ac:dyDescent="0.25">
      <c r="A2810" s="2">
        <v>2802</v>
      </c>
      <c r="E2810" s="11">
        <f t="shared" si="44"/>
        <v>34093173.247258455</v>
      </c>
    </row>
    <row r="2811" spans="1:5" x14ac:dyDescent="0.25">
      <c r="A2811" s="2">
        <v>2803</v>
      </c>
      <c r="E2811" s="11">
        <f t="shared" si="44"/>
        <v>34080441.853324696</v>
      </c>
    </row>
    <row r="2812" spans="1:5" x14ac:dyDescent="0.25">
      <c r="A2812" s="2">
        <v>2804</v>
      </c>
      <c r="E2812" s="11">
        <f t="shared" si="44"/>
        <v>34067719.750641666</v>
      </c>
    </row>
    <row r="2813" spans="1:5" x14ac:dyDescent="0.25">
      <c r="A2813" s="2">
        <v>2805</v>
      </c>
      <c r="E2813" s="11">
        <f t="shared" si="44"/>
        <v>34055006.929124847</v>
      </c>
    </row>
    <row r="2814" spans="1:5" x14ac:dyDescent="0.25">
      <c r="A2814" s="2">
        <v>2806</v>
      </c>
      <c r="E2814" s="11">
        <f t="shared" si="44"/>
        <v>34042303.378703818</v>
      </c>
    </row>
    <row r="2815" spans="1:5" x14ac:dyDescent="0.25">
      <c r="A2815" s="2">
        <v>2807</v>
      </c>
      <c r="E2815" s="11">
        <f t="shared" si="44"/>
        <v>34029609.089323014</v>
      </c>
    </row>
    <row r="2816" spans="1:5" x14ac:dyDescent="0.25">
      <c r="A2816" s="2">
        <v>2808</v>
      </c>
      <c r="E2816" s="11">
        <f t="shared" si="44"/>
        <v>34016924.050941274</v>
      </c>
    </row>
    <row r="2817" spans="1:5" x14ac:dyDescent="0.25">
      <c r="A2817" s="2">
        <v>2809</v>
      </c>
      <c r="E2817" s="11">
        <f t="shared" si="44"/>
        <v>34004248.253531709</v>
      </c>
    </row>
    <row r="2818" spans="1:5" x14ac:dyDescent="0.25">
      <c r="A2818" s="2">
        <v>2810</v>
      </c>
      <c r="E2818" s="11">
        <f t="shared" si="44"/>
        <v>33991581.687082097</v>
      </c>
    </row>
    <row r="2819" spans="1:5" x14ac:dyDescent="0.25">
      <c r="A2819" s="2">
        <v>2811</v>
      </c>
      <c r="E2819" s="11">
        <f t="shared" si="44"/>
        <v>33978924.341594435</v>
      </c>
    </row>
    <row r="2820" spans="1:5" x14ac:dyDescent="0.25">
      <c r="A2820" s="2">
        <v>2812</v>
      </c>
      <c r="E2820" s="11">
        <f t="shared" si="44"/>
        <v>33966276.20708517</v>
      </c>
    </row>
    <row r="2821" spans="1:5" x14ac:dyDescent="0.25">
      <c r="A2821" s="2">
        <v>2813</v>
      </c>
      <c r="E2821" s="11">
        <f t="shared" si="44"/>
        <v>33953637.273585193</v>
      </c>
    </row>
    <row r="2822" spans="1:5" x14ac:dyDescent="0.25">
      <c r="A2822" s="2">
        <v>2814</v>
      </c>
      <c r="E2822" s="11">
        <f t="shared" si="44"/>
        <v>33941007.531139448</v>
      </c>
    </row>
    <row r="2823" spans="1:5" x14ac:dyDescent="0.25">
      <c r="A2823" s="2">
        <v>2815</v>
      </c>
      <c r="E2823" s="11">
        <f t="shared" si="44"/>
        <v>33928386.969807476</v>
      </c>
    </row>
    <row r="2824" spans="1:5" x14ac:dyDescent="0.25">
      <c r="A2824" s="2">
        <v>2816</v>
      </c>
      <c r="E2824" s="11">
        <f t="shared" si="44"/>
        <v>33915775.579662912</v>
      </c>
    </row>
    <row r="2825" spans="1:5" x14ac:dyDescent="0.25">
      <c r="A2825" s="2">
        <v>2817</v>
      </c>
      <c r="E2825" s="11">
        <f t="shared" si="44"/>
        <v>33903173.350793704</v>
      </c>
    </row>
    <row r="2826" spans="1:5" x14ac:dyDescent="0.25">
      <c r="A2826" s="2">
        <v>2818</v>
      </c>
      <c r="E2826" s="11">
        <f t="shared" ref="E2826:E2889" si="45">$E$2/($E$3+A2826)^$E$6+(A2826-$G$14)*($E$5-$E$4)/($G$19-$G$14)+$E$4</f>
        <v>33890580.273301966</v>
      </c>
    </row>
    <row r="2827" spans="1:5" x14ac:dyDescent="0.25">
      <c r="A2827" s="2">
        <v>2819</v>
      </c>
      <c r="E2827" s="11">
        <f t="shared" si="45"/>
        <v>33877996.337304018</v>
      </c>
    </row>
    <row r="2828" spans="1:5" x14ac:dyDescent="0.25">
      <c r="A2828" s="2">
        <v>2820</v>
      </c>
      <c r="E2828" s="11">
        <f t="shared" si="45"/>
        <v>33865421.532930441</v>
      </c>
    </row>
    <row r="2829" spans="1:5" x14ac:dyDescent="0.25">
      <c r="A2829" s="2">
        <v>2821</v>
      </c>
      <c r="E2829" s="11">
        <f t="shared" si="45"/>
        <v>33852855.850325786</v>
      </c>
    </row>
    <row r="2830" spans="1:5" x14ac:dyDescent="0.25">
      <c r="A2830" s="2">
        <v>2822</v>
      </c>
      <c r="E2830" s="11">
        <f t="shared" si="45"/>
        <v>33840299.279648937</v>
      </c>
    </row>
    <row r="2831" spans="1:5" x14ac:dyDescent="0.25">
      <c r="A2831" s="2">
        <v>2823</v>
      </c>
      <c r="E2831" s="11">
        <f t="shared" si="45"/>
        <v>33827751.811072752</v>
      </c>
    </row>
    <row r="2832" spans="1:5" x14ac:dyDescent="0.25">
      <c r="A2832" s="2">
        <v>2824</v>
      </c>
      <c r="E2832" s="11">
        <f t="shared" si="45"/>
        <v>33815213.434784032</v>
      </c>
    </row>
    <row r="2833" spans="1:5" x14ac:dyDescent="0.25">
      <c r="A2833" s="2">
        <v>2825</v>
      </c>
      <c r="E2833" s="11">
        <f t="shared" si="45"/>
        <v>33802684.14098388</v>
      </c>
    </row>
    <row r="2834" spans="1:5" x14ac:dyDescent="0.25">
      <c r="A2834" s="2">
        <v>2826</v>
      </c>
      <c r="E2834" s="11">
        <f t="shared" si="45"/>
        <v>33790163.919887312</v>
      </c>
    </row>
    <row r="2835" spans="1:5" x14ac:dyDescent="0.25">
      <c r="A2835" s="2">
        <v>2827</v>
      </c>
      <c r="E2835" s="11">
        <f t="shared" si="45"/>
        <v>33777652.76172325</v>
      </c>
    </row>
    <row r="2836" spans="1:5" x14ac:dyDescent="0.25">
      <c r="A2836" s="2">
        <v>2828</v>
      </c>
      <c r="E2836" s="11">
        <f t="shared" si="45"/>
        <v>33765150.656734601</v>
      </c>
    </row>
    <row r="2837" spans="1:5" x14ac:dyDescent="0.25">
      <c r="A2837" s="2">
        <v>2829</v>
      </c>
      <c r="E2837" s="11">
        <f t="shared" si="45"/>
        <v>33752657.595178396</v>
      </c>
    </row>
    <row r="2838" spans="1:5" x14ac:dyDescent="0.25">
      <c r="A2838" s="2">
        <v>2830</v>
      </c>
      <c r="E2838" s="11">
        <f t="shared" si="45"/>
        <v>33740173.567325436</v>
      </c>
    </row>
    <row r="2839" spans="1:5" x14ac:dyDescent="0.25">
      <c r="A2839" s="2">
        <v>2831</v>
      </c>
      <c r="E2839" s="11">
        <f t="shared" si="45"/>
        <v>33727698.563460335</v>
      </c>
    </row>
    <row r="2840" spans="1:5" x14ac:dyDescent="0.25">
      <c r="A2840" s="2">
        <v>2832</v>
      </c>
      <c r="E2840" s="11">
        <f t="shared" si="45"/>
        <v>33715232.573881745</v>
      </c>
    </row>
    <row r="2841" spans="1:5" x14ac:dyDescent="0.25">
      <c r="A2841" s="2">
        <v>2833</v>
      </c>
      <c r="E2841" s="11">
        <f t="shared" si="45"/>
        <v>33702775.588902034</v>
      </c>
    </row>
    <row r="2842" spans="1:5" x14ac:dyDescent="0.25">
      <c r="A2842" s="2">
        <v>2834</v>
      </c>
      <c r="E2842" s="11">
        <f t="shared" si="45"/>
        <v>33690327.598847561</v>
      </c>
    </row>
    <row r="2843" spans="1:5" x14ac:dyDescent="0.25">
      <c r="A2843" s="2">
        <v>2835</v>
      </c>
      <c r="E2843" s="11">
        <f t="shared" si="45"/>
        <v>33677888.594058245</v>
      </c>
    </row>
    <row r="2844" spans="1:5" x14ac:dyDescent="0.25">
      <c r="A2844" s="2">
        <v>2836</v>
      </c>
      <c r="E2844" s="11">
        <f t="shared" si="45"/>
        <v>33665458.564888023</v>
      </c>
    </row>
    <row r="2845" spans="1:5" x14ac:dyDescent="0.25">
      <c r="A2845" s="2">
        <v>2837</v>
      </c>
      <c r="E2845" s="11">
        <f t="shared" si="45"/>
        <v>33653037.501704387</v>
      </c>
    </row>
    <row r="2846" spans="1:5" x14ac:dyDescent="0.25">
      <c r="A2846" s="2">
        <v>2838</v>
      </c>
      <c r="E2846" s="11">
        <f t="shared" si="45"/>
        <v>33640625.39488858</v>
      </c>
    </row>
    <row r="2847" spans="1:5" x14ac:dyDescent="0.25">
      <c r="A2847" s="2">
        <v>2839</v>
      </c>
      <c r="E2847" s="11">
        <f t="shared" si="45"/>
        <v>33628222.234835632</v>
      </c>
    </row>
    <row r="2848" spans="1:5" x14ac:dyDescent="0.25">
      <c r="A2848" s="2">
        <v>2840</v>
      </c>
      <c r="E2848" s="11">
        <f t="shared" si="45"/>
        <v>33615828.011954188</v>
      </c>
    </row>
    <row r="2849" spans="1:5" x14ac:dyDescent="0.25">
      <c r="A2849" s="2">
        <v>2841</v>
      </c>
      <c r="E2849" s="11">
        <f t="shared" si="45"/>
        <v>33603442.716666505</v>
      </c>
    </row>
    <row r="2850" spans="1:5" x14ac:dyDescent="0.25">
      <c r="A2850" s="2">
        <v>2842</v>
      </c>
      <c r="E2850" s="11">
        <f t="shared" si="45"/>
        <v>33591066.339408591</v>
      </c>
    </row>
    <row r="2851" spans="1:5" x14ac:dyDescent="0.25">
      <c r="A2851" s="2">
        <v>2843</v>
      </c>
      <c r="E2851" s="11">
        <f t="shared" si="45"/>
        <v>33578698.870629884</v>
      </c>
    </row>
    <row r="2852" spans="1:5" x14ac:dyDescent="0.25">
      <c r="A2852" s="2">
        <v>2844</v>
      </c>
      <c r="E2852" s="11">
        <f t="shared" si="45"/>
        <v>33566340.300793603</v>
      </c>
    </row>
    <row r="2853" spans="1:5" x14ac:dyDescent="0.25">
      <c r="A2853" s="2">
        <v>2845</v>
      </c>
      <c r="E2853" s="11">
        <f t="shared" si="45"/>
        <v>33553990.620376248</v>
      </c>
    </row>
    <row r="2854" spans="1:5" x14ac:dyDescent="0.25">
      <c r="A2854" s="2">
        <v>2846</v>
      </c>
      <c r="E2854" s="11">
        <f t="shared" si="45"/>
        <v>33541649.819868103</v>
      </c>
    </row>
    <row r="2855" spans="1:5" x14ac:dyDescent="0.25">
      <c r="A2855" s="2">
        <v>2847</v>
      </c>
      <c r="E2855" s="11">
        <f t="shared" si="45"/>
        <v>33529317.889772847</v>
      </c>
    </row>
    <row r="2856" spans="1:5" x14ac:dyDescent="0.25">
      <c r="A2856" s="2">
        <v>2848</v>
      </c>
      <c r="E2856" s="11">
        <f t="shared" si="45"/>
        <v>33516994.820607588</v>
      </c>
    </row>
    <row r="2857" spans="1:5" x14ac:dyDescent="0.25">
      <c r="A2857" s="2">
        <v>2849</v>
      </c>
      <c r="E2857" s="11">
        <f t="shared" si="45"/>
        <v>33504680.602903038</v>
      </c>
    </row>
    <row r="2858" spans="1:5" x14ac:dyDescent="0.25">
      <c r="A2858" s="2">
        <v>2850</v>
      </c>
      <c r="E2858" s="11">
        <f t="shared" si="45"/>
        <v>33492375.227203198</v>
      </c>
    </row>
    <row r="2859" spans="1:5" x14ac:dyDescent="0.25">
      <c r="A2859" s="2">
        <v>2851</v>
      </c>
      <c r="E2859" s="11">
        <f t="shared" si="45"/>
        <v>33480078.684065562</v>
      </c>
    </row>
    <row r="2860" spans="1:5" x14ac:dyDescent="0.25">
      <c r="A2860" s="2">
        <v>2852</v>
      </c>
      <c r="E2860" s="11">
        <f t="shared" si="45"/>
        <v>33467790.964060932</v>
      </c>
    </row>
    <row r="2861" spans="1:5" x14ac:dyDescent="0.25">
      <c r="A2861" s="2">
        <v>2853</v>
      </c>
      <c r="E2861" s="11">
        <f t="shared" si="45"/>
        <v>33455512.057773564</v>
      </c>
    </row>
    <row r="2862" spans="1:5" x14ac:dyDescent="0.25">
      <c r="A2862" s="2">
        <v>2854</v>
      </c>
      <c r="E2862" s="11">
        <f t="shared" si="45"/>
        <v>33443241.955801003</v>
      </c>
    </row>
    <row r="2863" spans="1:5" x14ac:dyDescent="0.25">
      <c r="A2863" s="2">
        <v>2855</v>
      </c>
      <c r="E2863" s="11">
        <f t="shared" si="45"/>
        <v>33430980.648754064</v>
      </c>
    </row>
    <row r="2864" spans="1:5" x14ac:dyDescent="0.25">
      <c r="A2864" s="2">
        <v>2856</v>
      </c>
      <c r="E2864" s="11">
        <f t="shared" si="45"/>
        <v>33418728.127256993</v>
      </c>
    </row>
    <row r="2865" spans="1:5" x14ac:dyDescent="0.25">
      <c r="A2865" s="2">
        <v>2857</v>
      </c>
      <c r="E2865" s="11">
        <f t="shared" si="45"/>
        <v>33406484.381947175</v>
      </c>
    </row>
    <row r="2866" spans="1:5" x14ac:dyDescent="0.25">
      <c r="A2866" s="2">
        <v>2858</v>
      </c>
      <c r="E2866" s="11">
        <f t="shared" si="45"/>
        <v>33394249.403475247</v>
      </c>
    </row>
    <row r="2867" spans="1:5" x14ac:dyDescent="0.25">
      <c r="A2867" s="2">
        <v>2859</v>
      </c>
      <c r="E2867" s="11">
        <f t="shared" si="45"/>
        <v>33382023.182505071</v>
      </c>
    </row>
    <row r="2868" spans="1:5" x14ac:dyDescent="0.25">
      <c r="A2868" s="2">
        <v>2860</v>
      </c>
      <c r="E2868" s="11">
        <f t="shared" si="45"/>
        <v>33369805.709713895</v>
      </c>
    </row>
    <row r="2869" spans="1:5" x14ac:dyDescent="0.25">
      <c r="A2869" s="2">
        <v>2861</v>
      </c>
      <c r="E2869" s="11">
        <f t="shared" si="45"/>
        <v>33357596.975791808</v>
      </c>
    </row>
    <row r="2870" spans="1:5" x14ac:dyDescent="0.25">
      <c r="A2870" s="2">
        <v>2862</v>
      </c>
      <c r="E2870" s="11">
        <f t="shared" si="45"/>
        <v>33345396.971442245</v>
      </c>
    </row>
    <row r="2871" spans="1:5" x14ac:dyDescent="0.25">
      <c r="A2871" s="2">
        <v>2863</v>
      </c>
      <c r="E2871" s="11">
        <f t="shared" si="45"/>
        <v>33333205.687381867</v>
      </c>
    </row>
    <row r="2872" spans="1:5" x14ac:dyDescent="0.25">
      <c r="A2872" s="2">
        <v>2864</v>
      </c>
      <c r="E2872" s="11">
        <f t="shared" si="45"/>
        <v>33321023.114340205</v>
      </c>
    </row>
    <row r="2873" spans="1:5" x14ac:dyDescent="0.25">
      <c r="A2873" s="2">
        <v>2865</v>
      </c>
      <c r="E2873" s="11">
        <f t="shared" si="45"/>
        <v>33308849.24306</v>
      </c>
    </row>
    <row r="2874" spans="1:5" x14ac:dyDescent="0.25">
      <c r="A2874" s="2">
        <v>2866</v>
      </c>
      <c r="E2874" s="11">
        <f t="shared" si="45"/>
        <v>33296684.064296994</v>
      </c>
    </row>
    <row r="2875" spans="1:5" x14ac:dyDescent="0.25">
      <c r="A2875" s="2">
        <v>2867</v>
      </c>
      <c r="E2875" s="11">
        <f t="shared" si="45"/>
        <v>33284527.568820156</v>
      </c>
    </row>
    <row r="2876" spans="1:5" x14ac:dyDescent="0.25">
      <c r="A2876" s="2">
        <v>2868</v>
      </c>
      <c r="E2876" s="11">
        <f t="shared" si="45"/>
        <v>33272379.747411225</v>
      </c>
    </row>
    <row r="2877" spans="1:5" x14ac:dyDescent="0.25">
      <c r="A2877" s="2">
        <v>2869</v>
      </c>
      <c r="E2877" s="11">
        <f t="shared" si="45"/>
        <v>33260240.590864994</v>
      </c>
    </row>
    <row r="2878" spans="1:5" x14ac:dyDescent="0.25">
      <c r="A2878" s="2">
        <v>2870</v>
      </c>
      <c r="E2878" s="11">
        <f t="shared" si="45"/>
        <v>33248110.089989271</v>
      </c>
    </row>
    <row r="2879" spans="1:5" x14ac:dyDescent="0.25">
      <c r="A2879" s="2">
        <v>2871</v>
      </c>
      <c r="E2879" s="11">
        <f t="shared" si="45"/>
        <v>33235988.235604897</v>
      </c>
    </row>
    <row r="2880" spans="1:5" x14ac:dyDescent="0.25">
      <c r="A2880" s="2">
        <v>2872</v>
      </c>
      <c r="E2880" s="11">
        <f t="shared" si="45"/>
        <v>33223875.018545359</v>
      </c>
    </row>
    <row r="2881" spans="1:5" x14ac:dyDescent="0.25">
      <c r="A2881" s="2">
        <v>2873</v>
      </c>
      <c r="E2881" s="11">
        <f t="shared" si="45"/>
        <v>33211770.429657292</v>
      </c>
    </row>
    <row r="2882" spans="1:5" x14ac:dyDescent="0.25">
      <c r="A2882" s="2">
        <v>2874</v>
      </c>
      <c r="E2882" s="11">
        <f t="shared" si="45"/>
        <v>33199674.459800147</v>
      </c>
    </row>
    <row r="2883" spans="1:5" x14ac:dyDescent="0.25">
      <c r="A2883" s="2">
        <v>2875</v>
      </c>
      <c r="E2883" s="11">
        <f t="shared" si="45"/>
        <v>33187587.099846195</v>
      </c>
    </row>
    <row r="2884" spans="1:5" x14ac:dyDescent="0.25">
      <c r="A2884" s="2">
        <v>2876</v>
      </c>
      <c r="E2884" s="11">
        <f t="shared" si="45"/>
        <v>33175508.340680618</v>
      </c>
    </row>
    <row r="2885" spans="1:5" x14ac:dyDescent="0.25">
      <c r="A2885" s="2">
        <v>2877</v>
      </c>
      <c r="E2885" s="11">
        <f t="shared" si="45"/>
        <v>33163438.173201203</v>
      </c>
    </row>
    <row r="2886" spans="1:5" x14ac:dyDescent="0.25">
      <c r="A2886" s="2">
        <v>2878</v>
      </c>
      <c r="E2886" s="11">
        <f t="shared" si="45"/>
        <v>33151376.588318735</v>
      </c>
    </row>
    <row r="2887" spans="1:5" x14ac:dyDescent="0.25">
      <c r="A2887" s="2">
        <v>2879</v>
      </c>
      <c r="E2887" s="11">
        <f t="shared" si="45"/>
        <v>33139323.576956715</v>
      </c>
    </row>
    <row r="2888" spans="1:5" x14ac:dyDescent="0.25">
      <c r="A2888" s="2">
        <v>2880</v>
      </c>
      <c r="E2888" s="11">
        <f t="shared" si="45"/>
        <v>33127279.130051333</v>
      </c>
    </row>
    <row r="2889" spans="1:5" x14ac:dyDescent="0.25">
      <c r="A2889" s="2">
        <v>2881</v>
      </c>
      <c r="E2889" s="11">
        <f t="shared" si="45"/>
        <v>33115243.238551527</v>
      </c>
    </row>
    <row r="2890" spans="1:5" x14ac:dyDescent="0.25">
      <c r="A2890" s="2">
        <v>2882</v>
      </c>
      <c r="E2890" s="11">
        <f t="shared" ref="E2890:E2953" si="46">$E$2/($E$3+A2890)^$E$6+(A2890-$G$14)*($E$5-$E$4)/($G$19-$G$14)+$E$4</f>
        <v>33103215.89341899</v>
      </c>
    </row>
    <row r="2891" spans="1:5" x14ac:dyDescent="0.25">
      <c r="A2891" s="2">
        <v>2883</v>
      </c>
      <c r="E2891" s="11">
        <f t="shared" si="46"/>
        <v>33091197.085627891</v>
      </c>
    </row>
    <row r="2892" spans="1:5" x14ac:dyDescent="0.25">
      <c r="A2892" s="2">
        <v>2884</v>
      </c>
      <c r="E2892" s="11">
        <f t="shared" si="46"/>
        <v>33079186.806165367</v>
      </c>
    </row>
    <row r="2893" spans="1:5" x14ac:dyDescent="0.25">
      <c r="A2893" s="2">
        <v>2885</v>
      </c>
      <c r="E2893" s="11">
        <f t="shared" si="46"/>
        <v>33067185.046030797</v>
      </c>
    </row>
    <row r="2894" spans="1:5" x14ac:dyDescent="0.25">
      <c r="A2894" s="2">
        <v>2886</v>
      </c>
      <c r="E2894" s="11">
        <f t="shared" si="46"/>
        <v>33055191.796236627</v>
      </c>
    </row>
    <row r="2895" spans="1:5" x14ac:dyDescent="0.25">
      <c r="A2895" s="2">
        <v>2887</v>
      </c>
      <c r="E2895" s="11">
        <f t="shared" si="46"/>
        <v>33043207.047807463</v>
      </c>
    </row>
    <row r="2896" spans="1:5" x14ac:dyDescent="0.25">
      <c r="A2896" s="2">
        <v>2888</v>
      </c>
      <c r="E2896" s="11">
        <f t="shared" si="46"/>
        <v>33031230.79178077</v>
      </c>
    </row>
    <row r="2897" spans="1:5" x14ac:dyDescent="0.25">
      <c r="A2897" s="2">
        <v>2889</v>
      </c>
      <c r="E2897" s="11">
        <f t="shared" si="46"/>
        <v>33019263.019206315</v>
      </c>
    </row>
    <row r="2898" spans="1:5" x14ac:dyDescent="0.25">
      <c r="A2898" s="2">
        <v>2890</v>
      </c>
      <c r="E2898" s="11">
        <f t="shared" si="46"/>
        <v>33007303.72114668</v>
      </c>
    </row>
    <row r="2899" spans="1:5" x14ac:dyDescent="0.25">
      <c r="A2899" s="2">
        <v>2891</v>
      </c>
      <c r="E2899" s="11">
        <f t="shared" si="46"/>
        <v>32995352.888676673</v>
      </c>
    </row>
    <row r="2900" spans="1:5" x14ac:dyDescent="0.25">
      <c r="A2900" s="2">
        <v>2892</v>
      </c>
      <c r="E2900" s="11">
        <f t="shared" si="46"/>
        <v>32983410.51288363</v>
      </c>
    </row>
    <row r="2901" spans="1:5" x14ac:dyDescent="0.25">
      <c r="A2901" s="2">
        <v>2893</v>
      </c>
      <c r="E2901" s="11">
        <f t="shared" si="46"/>
        <v>32971476.584867522</v>
      </c>
    </row>
    <row r="2902" spans="1:5" x14ac:dyDescent="0.25">
      <c r="A2902" s="2">
        <v>2894</v>
      </c>
      <c r="E2902" s="11">
        <f t="shared" si="46"/>
        <v>32959551.095740646</v>
      </c>
    </row>
    <row r="2903" spans="1:5" x14ac:dyDescent="0.25">
      <c r="A2903" s="2">
        <v>2895</v>
      </c>
      <c r="E2903" s="11">
        <f t="shared" si="46"/>
        <v>32947634.036627561</v>
      </c>
    </row>
    <row r="2904" spans="1:5" x14ac:dyDescent="0.25">
      <c r="A2904" s="2">
        <v>2896</v>
      </c>
      <c r="E2904" s="11">
        <f t="shared" si="46"/>
        <v>32935725.398665376</v>
      </c>
    </row>
    <row r="2905" spans="1:5" x14ac:dyDescent="0.25">
      <c r="A2905" s="2">
        <v>2897</v>
      </c>
      <c r="E2905" s="11">
        <f t="shared" si="46"/>
        <v>32923825.173003696</v>
      </c>
    </row>
    <row r="2906" spans="1:5" x14ac:dyDescent="0.25">
      <c r="A2906" s="2">
        <v>2898</v>
      </c>
      <c r="E2906" s="11">
        <f t="shared" si="46"/>
        <v>32911933.350804098</v>
      </c>
    </row>
    <row r="2907" spans="1:5" x14ac:dyDescent="0.25">
      <c r="A2907" s="2">
        <v>2899</v>
      </c>
      <c r="E2907" s="11">
        <f t="shared" si="46"/>
        <v>32900049.9232409</v>
      </c>
    </row>
    <row r="2908" spans="1:5" x14ac:dyDescent="0.25">
      <c r="A2908" s="2">
        <v>2900</v>
      </c>
      <c r="E2908" s="11">
        <f t="shared" si="46"/>
        <v>32888174.881500449</v>
      </c>
    </row>
    <row r="2909" spans="1:5" x14ac:dyDescent="0.25">
      <c r="A2909" s="2">
        <v>2901</v>
      </c>
      <c r="E2909" s="11">
        <f t="shared" si="46"/>
        <v>32876308.216781478</v>
      </c>
    </row>
    <row r="2910" spans="1:5" x14ac:dyDescent="0.25">
      <c r="A2910" s="2">
        <v>2902</v>
      </c>
      <c r="E2910" s="11">
        <f t="shared" si="46"/>
        <v>32864449.920294896</v>
      </c>
    </row>
    <row r="2911" spans="1:5" x14ac:dyDescent="0.25">
      <c r="A2911" s="2">
        <v>2903</v>
      </c>
      <c r="E2911" s="11">
        <f t="shared" si="46"/>
        <v>32852599.983263969</v>
      </c>
    </row>
    <row r="2912" spans="1:5" x14ac:dyDescent="0.25">
      <c r="A2912" s="2">
        <v>2904</v>
      </c>
      <c r="E2912" s="11">
        <f t="shared" si="46"/>
        <v>32840758.396924157</v>
      </c>
    </row>
    <row r="2913" spans="1:5" x14ac:dyDescent="0.25">
      <c r="A2913" s="2">
        <v>2905</v>
      </c>
      <c r="E2913" s="11">
        <f t="shared" si="46"/>
        <v>32828925.152523074</v>
      </c>
    </row>
    <row r="2914" spans="1:5" x14ac:dyDescent="0.25">
      <c r="A2914" s="2">
        <v>2906</v>
      </c>
      <c r="E2914" s="11">
        <f t="shared" si="46"/>
        <v>32817100.241320487</v>
      </c>
    </row>
    <row r="2915" spans="1:5" x14ac:dyDescent="0.25">
      <c r="A2915" s="2">
        <v>2907</v>
      </c>
      <c r="E2915" s="11">
        <f t="shared" si="46"/>
        <v>32805283.654588453</v>
      </c>
    </row>
    <row r="2916" spans="1:5" x14ac:dyDescent="0.25">
      <c r="A2916" s="2">
        <v>2908</v>
      </c>
      <c r="E2916" s="11">
        <f t="shared" si="46"/>
        <v>32793475.383610986</v>
      </c>
    </row>
    <row r="2917" spans="1:5" x14ac:dyDescent="0.25">
      <c r="A2917" s="2">
        <v>2909</v>
      </c>
      <c r="E2917" s="11">
        <f t="shared" si="46"/>
        <v>32781675.419684358</v>
      </c>
    </row>
    <row r="2918" spans="1:5" x14ac:dyDescent="0.25">
      <c r="A2918" s="2">
        <v>2910</v>
      </c>
      <c r="E2918" s="11">
        <f t="shared" si="46"/>
        <v>32769883.754116803</v>
      </c>
    </row>
    <row r="2919" spans="1:5" x14ac:dyDescent="0.25">
      <c r="A2919" s="2">
        <v>2911</v>
      </c>
      <c r="E2919" s="11">
        <f t="shared" si="46"/>
        <v>32758100.378228731</v>
      </c>
    </row>
    <row r="2920" spans="1:5" x14ac:dyDescent="0.25">
      <c r="A2920" s="2">
        <v>2912</v>
      </c>
      <c r="E2920" s="11">
        <f t="shared" si="46"/>
        <v>32746325.283352602</v>
      </c>
    </row>
    <row r="2921" spans="1:5" x14ac:dyDescent="0.25">
      <c r="A2921" s="2">
        <v>2913</v>
      </c>
      <c r="E2921" s="11">
        <f t="shared" si="46"/>
        <v>32734558.460832901</v>
      </c>
    </row>
    <row r="2922" spans="1:5" x14ac:dyDescent="0.25">
      <c r="A2922" s="2">
        <v>2914</v>
      </c>
      <c r="E2922" s="11">
        <f t="shared" si="46"/>
        <v>32722799.902026001</v>
      </c>
    </row>
    <row r="2923" spans="1:5" x14ac:dyDescent="0.25">
      <c r="A2923" s="2">
        <v>2915</v>
      </c>
      <c r="E2923" s="11">
        <f t="shared" si="46"/>
        <v>32711049.598300446</v>
      </c>
    </row>
    <row r="2924" spans="1:5" x14ac:dyDescent="0.25">
      <c r="A2924" s="2">
        <v>2916</v>
      </c>
      <c r="E2924" s="11">
        <f t="shared" si="46"/>
        <v>32699307.541036591</v>
      </c>
    </row>
    <row r="2925" spans="1:5" x14ac:dyDescent="0.25">
      <c r="A2925" s="2">
        <v>2917</v>
      </c>
      <c r="E2925" s="11">
        <f t="shared" si="46"/>
        <v>32687573.721626837</v>
      </c>
    </row>
    <row r="2926" spans="1:5" x14ac:dyDescent="0.25">
      <c r="A2926" s="2">
        <v>2918</v>
      </c>
      <c r="E2926" s="11">
        <f t="shared" si="46"/>
        <v>32675848.131475456</v>
      </c>
    </row>
    <row r="2927" spans="1:5" x14ac:dyDescent="0.25">
      <c r="A2927" s="2">
        <v>2919</v>
      </c>
      <c r="E2927" s="11">
        <f t="shared" si="46"/>
        <v>32664130.761998728</v>
      </c>
    </row>
    <row r="2928" spans="1:5" x14ac:dyDescent="0.25">
      <c r="A2928" s="2">
        <v>2920</v>
      </c>
      <c r="E2928" s="11">
        <f t="shared" si="46"/>
        <v>32652421.604624681</v>
      </c>
    </row>
    <row r="2929" spans="1:5" x14ac:dyDescent="0.25">
      <c r="A2929" s="2">
        <v>2921</v>
      </c>
      <c r="E2929" s="11">
        <f t="shared" si="46"/>
        <v>32640720.650793236</v>
      </c>
    </row>
    <row r="2930" spans="1:5" x14ac:dyDescent="0.25">
      <c r="A2930" s="2">
        <v>2922</v>
      </c>
      <c r="E2930" s="11">
        <f t="shared" si="46"/>
        <v>32629027.891956296</v>
      </c>
    </row>
    <row r="2931" spans="1:5" x14ac:dyDescent="0.25">
      <c r="A2931" s="2">
        <v>2923</v>
      </c>
      <c r="E2931" s="11">
        <f t="shared" si="46"/>
        <v>32617343.319577336</v>
      </c>
    </row>
    <row r="2932" spans="1:5" x14ac:dyDescent="0.25">
      <c r="A2932" s="2">
        <v>2924</v>
      </c>
      <c r="E2932" s="11">
        <f t="shared" si="46"/>
        <v>32605666.925131872</v>
      </c>
    </row>
    <row r="2933" spans="1:5" x14ac:dyDescent="0.25">
      <c r="A2933" s="2">
        <v>2925</v>
      </c>
      <c r="E2933" s="11">
        <f t="shared" si="46"/>
        <v>32593998.700107157</v>
      </c>
    </row>
    <row r="2934" spans="1:5" x14ac:dyDescent="0.25">
      <c r="A2934" s="2">
        <v>2926</v>
      </c>
      <c r="E2934" s="11">
        <f t="shared" si="46"/>
        <v>32582338.63600203</v>
      </c>
    </row>
    <row r="2935" spans="1:5" x14ac:dyDescent="0.25">
      <c r="A2935" s="2">
        <v>2927</v>
      </c>
      <c r="E2935" s="11">
        <f t="shared" si="46"/>
        <v>32570686.724327251</v>
      </c>
    </row>
    <row r="2936" spans="1:5" x14ac:dyDescent="0.25">
      <c r="A2936" s="2">
        <v>2928</v>
      </c>
      <c r="E2936" s="11">
        <f t="shared" si="46"/>
        <v>32559042.956605349</v>
      </c>
    </row>
    <row r="2937" spans="1:5" x14ac:dyDescent="0.25">
      <c r="A2937" s="2">
        <v>2929</v>
      </c>
      <c r="E2937" s="11">
        <f t="shared" si="46"/>
        <v>32547407.324370328</v>
      </c>
    </row>
    <row r="2938" spans="1:5" x14ac:dyDescent="0.25">
      <c r="A2938" s="2">
        <v>2930</v>
      </c>
      <c r="E2938" s="11">
        <f t="shared" si="46"/>
        <v>32535779.81916815</v>
      </c>
    </row>
    <row r="2939" spans="1:5" x14ac:dyDescent="0.25">
      <c r="A2939" s="2">
        <v>2931</v>
      </c>
      <c r="E2939" s="11">
        <f t="shared" si="46"/>
        <v>32524160.432556119</v>
      </c>
    </row>
    <row r="2940" spans="1:5" x14ac:dyDescent="0.25">
      <c r="A2940" s="2">
        <v>2932</v>
      </c>
      <c r="E2940" s="11">
        <f t="shared" si="46"/>
        <v>32512549.156103488</v>
      </c>
    </row>
    <row r="2941" spans="1:5" x14ac:dyDescent="0.25">
      <c r="A2941" s="2">
        <v>2933</v>
      </c>
      <c r="E2941" s="11">
        <f t="shared" si="46"/>
        <v>32500945.981390942</v>
      </c>
    </row>
    <row r="2942" spans="1:5" x14ac:dyDescent="0.25">
      <c r="A2942" s="2">
        <v>2934</v>
      </c>
      <c r="E2942" s="11">
        <f t="shared" si="46"/>
        <v>32489350.900010828</v>
      </c>
    </row>
    <row r="2943" spans="1:5" x14ac:dyDescent="0.25">
      <c r="A2943" s="2">
        <v>2935</v>
      </c>
      <c r="E2943" s="11">
        <f t="shared" si="46"/>
        <v>32477763.903567124</v>
      </c>
    </row>
    <row r="2944" spans="1:5" x14ac:dyDescent="0.25">
      <c r="A2944" s="2">
        <v>2936</v>
      </c>
      <c r="E2944" s="11">
        <f t="shared" si="46"/>
        <v>32466184.983675238</v>
      </c>
    </row>
    <row r="2945" spans="1:5" x14ac:dyDescent="0.25">
      <c r="A2945" s="2">
        <v>2937</v>
      </c>
      <c r="E2945" s="11">
        <f t="shared" si="46"/>
        <v>32454614.131962318</v>
      </c>
    </row>
    <row r="2946" spans="1:5" x14ac:dyDescent="0.25">
      <c r="A2946" s="2">
        <v>2938</v>
      </c>
      <c r="E2946" s="11">
        <f t="shared" si="46"/>
        <v>32443051.340066791</v>
      </c>
    </row>
    <row r="2947" spans="1:5" x14ac:dyDescent="0.25">
      <c r="A2947" s="2">
        <v>2939</v>
      </c>
      <c r="E2947" s="11">
        <f t="shared" si="46"/>
        <v>32431496.599638835</v>
      </c>
    </row>
    <row r="2948" spans="1:5" x14ac:dyDescent="0.25">
      <c r="A2948" s="2">
        <v>2940</v>
      </c>
      <c r="E2948" s="11">
        <f t="shared" si="46"/>
        <v>32419949.902339835</v>
      </c>
    </row>
    <row r="2949" spans="1:5" x14ac:dyDescent="0.25">
      <c r="A2949" s="2">
        <v>2941</v>
      </c>
      <c r="E2949" s="11">
        <f t="shared" si="46"/>
        <v>32408411.239842933</v>
      </c>
    </row>
    <row r="2950" spans="1:5" x14ac:dyDescent="0.25">
      <c r="A2950" s="2">
        <v>2942</v>
      </c>
      <c r="E2950" s="11">
        <f t="shared" si="46"/>
        <v>32396880.603832524</v>
      </c>
    </row>
    <row r="2951" spans="1:5" x14ac:dyDescent="0.25">
      <c r="A2951" s="2">
        <v>2943</v>
      </c>
      <c r="E2951" s="11">
        <f t="shared" si="46"/>
        <v>32385357.986004502</v>
      </c>
    </row>
    <row r="2952" spans="1:5" x14ac:dyDescent="0.25">
      <c r="A2952" s="2">
        <v>2944</v>
      </c>
      <c r="E2952" s="11">
        <f t="shared" si="46"/>
        <v>32373843.378066055</v>
      </c>
    </row>
    <row r="2953" spans="1:5" x14ac:dyDescent="0.25">
      <c r="A2953" s="2">
        <v>2945</v>
      </c>
      <c r="E2953" s="11">
        <f t="shared" si="46"/>
        <v>32362336.771735944</v>
      </c>
    </row>
    <row r="2954" spans="1:5" x14ac:dyDescent="0.25">
      <c r="A2954" s="2">
        <v>2946</v>
      </c>
      <c r="E2954" s="11">
        <f t="shared" ref="E2954:E3017" si="47">$E$2/($E$3+A2954)^$E$6+(A2954-$G$14)*($E$5-$E$4)/($G$19-$G$14)+$E$4</f>
        <v>32350838.158744112</v>
      </c>
    </row>
    <row r="2955" spans="1:5" x14ac:dyDescent="0.25">
      <c r="A2955" s="2">
        <v>2947</v>
      </c>
      <c r="E2955" s="11">
        <f t="shared" si="47"/>
        <v>32339347.530831989</v>
      </c>
    </row>
    <row r="2956" spans="1:5" x14ac:dyDescent="0.25">
      <c r="A2956" s="2">
        <v>2948</v>
      </c>
      <c r="E2956" s="11">
        <f t="shared" si="47"/>
        <v>32327864.879752267</v>
      </c>
    </row>
    <row r="2957" spans="1:5" x14ac:dyDescent="0.25">
      <c r="A2957" s="2">
        <v>2949</v>
      </c>
      <c r="E2957" s="11">
        <f t="shared" si="47"/>
        <v>32316390.197268933</v>
      </c>
    </row>
    <row r="2958" spans="1:5" x14ac:dyDescent="0.25">
      <c r="A2958" s="2">
        <v>2950</v>
      </c>
      <c r="E2958" s="11">
        <f t="shared" si="47"/>
        <v>32304923.475157257</v>
      </c>
    </row>
    <row r="2959" spans="1:5" x14ac:dyDescent="0.25">
      <c r="A2959" s="2">
        <v>2951</v>
      </c>
      <c r="E2959" s="11">
        <f t="shared" si="47"/>
        <v>32293464.705203868</v>
      </c>
    </row>
    <row r="2960" spans="1:5" x14ac:dyDescent="0.25">
      <c r="A2960" s="2">
        <v>2952</v>
      </c>
      <c r="E2960" s="11">
        <f t="shared" si="47"/>
        <v>32282013.879206508</v>
      </c>
    </row>
    <row r="2961" spans="1:5" x14ac:dyDescent="0.25">
      <c r="A2961" s="2">
        <v>2953</v>
      </c>
      <c r="E2961" s="11">
        <f t="shared" si="47"/>
        <v>32270570.988974225</v>
      </c>
    </row>
    <row r="2962" spans="1:5" x14ac:dyDescent="0.25">
      <c r="A2962" s="2">
        <v>2954</v>
      </c>
      <c r="E2962" s="11">
        <f t="shared" si="47"/>
        <v>32259136.026327316</v>
      </c>
    </row>
    <row r="2963" spans="1:5" x14ac:dyDescent="0.25">
      <c r="A2963" s="2">
        <v>2955</v>
      </c>
      <c r="E2963" s="11">
        <f t="shared" si="47"/>
        <v>32247708.983097151</v>
      </c>
    </row>
    <row r="2964" spans="1:5" x14ac:dyDescent="0.25">
      <c r="A2964" s="2">
        <v>2956</v>
      </c>
      <c r="E2964" s="11">
        <f t="shared" si="47"/>
        <v>32236289.85112641</v>
      </c>
    </row>
    <row r="2965" spans="1:5" x14ac:dyDescent="0.25">
      <c r="A2965" s="2">
        <v>2957</v>
      </c>
      <c r="E2965" s="11">
        <f t="shared" si="47"/>
        <v>32224878.622268807</v>
      </c>
    </row>
    <row r="2966" spans="1:5" x14ac:dyDescent="0.25">
      <c r="A2966" s="2">
        <v>2958</v>
      </c>
      <c r="E2966" s="11">
        <f t="shared" si="47"/>
        <v>32213475.288389362</v>
      </c>
    </row>
    <row r="2967" spans="1:5" x14ac:dyDescent="0.25">
      <c r="A2967" s="2">
        <v>2959</v>
      </c>
      <c r="E2967" s="11">
        <f t="shared" si="47"/>
        <v>32202079.841363907</v>
      </c>
    </row>
    <row r="2968" spans="1:5" x14ac:dyDescent="0.25">
      <c r="A2968" s="2">
        <v>2960</v>
      </c>
      <c r="E2968" s="11">
        <f t="shared" si="47"/>
        <v>32190692.273079727</v>
      </c>
    </row>
    <row r="2969" spans="1:5" x14ac:dyDescent="0.25">
      <c r="A2969" s="2">
        <v>2961</v>
      </c>
      <c r="E2969" s="11">
        <f t="shared" si="47"/>
        <v>32179312.575434893</v>
      </c>
    </row>
    <row r="2970" spans="1:5" x14ac:dyDescent="0.25">
      <c r="A2970" s="2">
        <v>2962</v>
      </c>
      <c r="E2970" s="11">
        <f t="shared" si="47"/>
        <v>32167940.740338709</v>
      </c>
    </row>
    <row r="2971" spans="1:5" x14ac:dyDescent="0.25">
      <c r="A2971" s="2">
        <v>2963</v>
      </c>
      <c r="E2971" s="11">
        <f t="shared" si="47"/>
        <v>32156576.759711493</v>
      </c>
    </row>
    <row r="2972" spans="1:5" x14ac:dyDescent="0.25">
      <c r="A2972" s="2">
        <v>2964</v>
      </c>
      <c r="E2972" s="11">
        <f t="shared" si="47"/>
        <v>32145220.625484511</v>
      </c>
    </row>
    <row r="2973" spans="1:5" x14ac:dyDescent="0.25">
      <c r="A2973" s="2">
        <v>2965</v>
      </c>
      <c r="E2973" s="11">
        <f t="shared" si="47"/>
        <v>32133872.329600122</v>
      </c>
    </row>
    <row r="2974" spans="1:5" x14ac:dyDescent="0.25">
      <c r="A2974" s="2">
        <v>2966</v>
      </c>
      <c r="E2974" s="11">
        <f t="shared" si="47"/>
        <v>32122531.864011586</v>
      </c>
    </row>
    <row r="2975" spans="1:5" x14ac:dyDescent="0.25">
      <c r="A2975" s="2">
        <v>2967</v>
      </c>
      <c r="E2975" s="11">
        <f t="shared" si="47"/>
        <v>32111199.220683239</v>
      </c>
    </row>
    <row r="2976" spans="1:5" x14ac:dyDescent="0.25">
      <c r="A2976" s="2">
        <v>2968</v>
      </c>
      <c r="E2976" s="11">
        <f t="shared" si="47"/>
        <v>32099874.391590189</v>
      </c>
    </row>
    <row r="2977" spans="1:5" x14ac:dyDescent="0.25">
      <c r="A2977" s="2">
        <v>2969</v>
      </c>
      <c r="E2977" s="11">
        <f t="shared" si="47"/>
        <v>32088557.368718654</v>
      </c>
    </row>
    <row r="2978" spans="1:5" x14ac:dyDescent="0.25">
      <c r="A2978" s="2">
        <v>2970</v>
      </c>
      <c r="E2978" s="11">
        <f t="shared" si="47"/>
        <v>32077248.144065689</v>
      </c>
    </row>
    <row r="2979" spans="1:5" x14ac:dyDescent="0.25">
      <c r="A2979" s="2">
        <v>2971</v>
      </c>
      <c r="E2979" s="11">
        <f t="shared" si="47"/>
        <v>32065946.709639173</v>
      </c>
    </row>
    <row r="2980" spans="1:5" x14ac:dyDescent="0.25">
      <c r="A2980" s="2">
        <v>2972</v>
      </c>
      <c r="E2980" s="11">
        <f t="shared" si="47"/>
        <v>32054653.05745801</v>
      </c>
    </row>
    <row r="2981" spans="1:5" x14ac:dyDescent="0.25">
      <c r="A2981" s="2">
        <v>2973</v>
      </c>
      <c r="E2981" s="11">
        <f t="shared" si="47"/>
        <v>32043367.179551754</v>
      </c>
    </row>
    <row r="2982" spans="1:5" x14ac:dyDescent="0.25">
      <c r="A2982" s="2">
        <v>2974</v>
      </c>
      <c r="E2982" s="11">
        <f t="shared" si="47"/>
        <v>32032089.067960992</v>
      </c>
    </row>
    <row r="2983" spans="1:5" x14ac:dyDescent="0.25">
      <c r="A2983" s="2">
        <v>2975</v>
      </c>
      <c r="E2983" s="11">
        <f t="shared" si="47"/>
        <v>32020818.714737028</v>
      </c>
    </row>
    <row r="2984" spans="1:5" x14ac:dyDescent="0.25">
      <c r="A2984" s="2">
        <v>2976</v>
      </c>
      <c r="E2984" s="11">
        <f t="shared" si="47"/>
        <v>32009556.111941934</v>
      </c>
    </row>
    <row r="2985" spans="1:5" x14ac:dyDescent="0.25">
      <c r="A2985" s="2">
        <v>2977</v>
      </c>
      <c r="E2985" s="11">
        <f t="shared" si="47"/>
        <v>31998301.251648679</v>
      </c>
    </row>
    <row r="2986" spans="1:5" x14ac:dyDescent="0.25">
      <c r="A2986" s="2">
        <v>2978</v>
      </c>
      <c r="E2986" s="11">
        <f t="shared" si="47"/>
        <v>31987054.125940975</v>
      </c>
    </row>
    <row r="2987" spans="1:5" x14ac:dyDescent="0.25">
      <c r="A2987" s="2">
        <v>2979</v>
      </c>
      <c r="E2987" s="11">
        <f t="shared" si="47"/>
        <v>31975814.72691308</v>
      </c>
    </row>
    <row r="2988" spans="1:5" x14ac:dyDescent="0.25">
      <c r="A2988" s="2">
        <v>2980</v>
      </c>
      <c r="E2988" s="11">
        <f t="shared" si="47"/>
        <v>31964583.046670213</v>
      </c>
    </row>
    <row r="2989" spans="1:5" x14ac:dyDescent="0.25">
      <c r="A2989" s="2">
        <v>2981</v>
      </c>
      <c r="E2989" s="11">
        <f t="shared" si="47"/>
        <v>31953359.077328194</v>
      </c>
    </row>
    <row r="2990" spans="1:5" x14ac:dyDescent="0.25">
      <c r="A2990" s="2">
        <v>2982</v>
      </c>
      <c r="E2990" s="11">
        <f t="shared" si="47"/>
        <v>31942142.811013572</v>
      </c>
    </row>
    <row r="2991" spans="1:5" x14ac:dyDescent="0.25">
      <c r="A2991" s="2">
        <v>2983</v>
      </c>
      <c r="E2991" s="11">
        <f t="shared" si="47"/>
        <v>31930934.239863571</v>
      </c>
    </row>
    <row r="2992" spans="1:5" x14ac:dyDescent="0.25">
      <c r="A2992" s="2">
        <v>2984</v>
      </c>
      <c r="E2992" s="11">
        <f t="shared" si="47"/>
        <v>31919733.356025975</v>
      </c>
    </row>
    <row r="2993" spans="1:5" x14ac:dyDescent="0.25">
      <c r="A2993" s="2">
        <v>2985</v>
      </c>
      <c r="E2993" s="11">
        <f t="shared" si="47"/>
        <v>31908540.151659314</v>
      </c>
    </row>
    <row r="2994" spans="1:5" x14ac:dyDescent="0.25">
      <c r="A2994" s="2">
        <v>2986</v>
      </c>
      <c r="E2994" s="11">
        <f t="shared" si="47"/>
        <v>31897354.618932802</v>
      </c>
    </row>
    <row r="2995" spans="1:5" x14ac:dyDescent="0.25">
      <c r="A2995" s="2">
        <v>2987</v>
      </c>
      <c r="E2995" s="11">
        <f t="shared" si="47"/>
        <v>31886176.750025958</v>
      </c>
    </row>
    <row r="2996" spans="1:5" x14ac:dyDescent="0.25">
      <c r="A2996" s="2">
        <v>2988</v>
      </c>
      <c r="E2996" s="11">
        <f t="shared" si="47"/>
        <v>31875006.53712916</v>
      </c>
    </row>
    <row r="2997" spans="1:5" x14ac:dyDescent="0.25">
      <c r="A2997" s="2">
        <v>2989</v>
      </c>
      <c r="E2997" s="11">
        <f t="shared" si="47"/>
        <v>31863843.972443361</v>
      </c>
    </row>
    <row r="2998" spans="1:5" x14ac:dyDescent="0.25">
      <c r="A2998" s="2">
        <v>2990</v>
      </c>
      <c r="E2998" s="11">
        <f t="shared" si="47"/>
        <v>31852689.048179802</v>
      </c>
    </row>
    <row r="2999" spans="1:5" x14ac:dyDescent="0.25">
      <c r="A2999" s="2">
        <v>2991</v>
      </c>
      <c r="E2999" s="11">
        <f t="shared" si="47"/>
        <v>31841541.756560508</v>
      </c>
    </row>
    <row r="3000" spans="1:5" x14ac:dyDescent="0.25">
      <c r="A3000" s="2">
        <v>2992</v>
      </c>
      <c r="E3000" s="11">
        <f t="shared" si="47"/>
        <v>31830402.089817949</v>
      </c>
    </row>
    <row r="3001" spans="1:5" x14ac:dyDescent="0.25">
      <c r="A3001" s="2">
        <v>2993</v>
      </c>
      <c r="E3001" s="11">
        <f t="shared" si="47"/>
        <v>31819270.040195037</v>
      </c>
    </row>
    <row r="3002" spans="1:5" x14ac:dyDescent="0.25">
      <c r="A3002" s="2">
        <v>2994</v>
      </c>
      <c r="E3002" s="11">
        <f t="shared" si="47"/>
        <v>31808145.599944998</v>
      </c>
    </row>
    <row r="3003" spans="1:5" x14ac:dyDescent="0.25">
      <c r="A3003" s="2">
        <v>2995</v>
      </c>
      <c r="E3003" s="11">
        <f t="shared" si="47"/>
        <v>31797028.761332035</v>
      </c>
    </row>
    <row r="3004" spans="1:5" x14ac:dyDescent="0.25">
      <c r="A3004" s="2">
        <v>2996</v>
      </c>
      <c r="E3004" s="11">
        <f t="shared" si="47"/>
        <v>31785919.51663021</v>
      </c>
    </row>
    <row r="3005" spans="1:5" x14ac:dyDescent="0.25">
      <c r="A3005" s="2">
        <v>2997</v>
      </c>
      <c r="E3005" s="11">
        <f t="shared" si="47"/>
        <v>31774817.858124323</v>
      </c>
    </row>
    <row r="3006" spans="1:5" x14ac:dyDescent="0.25">
      <c r="A3006" s="2">
        <v>2998</v>
      </c>
      <c r="E3006" s="11">
        <f t="shared" si="47"/>
        <v>31763723.778109588</v>
      </c>
    </row>
    <row r="3007" spans="1:5" x14ac:dyDescent="0.25">
      <c r="A3007" s="2">
        <v>2999</v>
      </c>
      <c r="E3007" s="11">
        <f t="shared" si="47"/>
        <v>31752637.268891346</v>
      </c>
    </row>
    <row r="3008" spans="1:5" x14ac:dyDescent="0.25">
      <c r="A3008" s="2">
        <v>3000</v>
      </c>
      <c r="E3008" s="11">
        <f t="shared" si="47"/>
        <v>31741558.322785672</v>
      </c>
    </row>
    <row r="3009" spans="1:5" x14ac:dyDescent="0.25">
      <c r="A3009" s="2">
        <v>3001</v>
      </c>
      <c r="E3009" s="11">
        <f t="shared" si="47"/>
        <v>31730486.932118721</v>
      </c>
    </row>
    <row r="3010" spans="1:5" x14ac:dyDescent="0.25">
      <c r="A3010" s="2">
        <v>3002</v>
      </c>
      <c r="E3010" s="11">
        <f t="shared" si="47"/>
        <v>31719423.089227147</v>
      </c>
    </row>
    <row r="3011" spans="1:5" x14ac:dyDescent="0.25">
      <c r="A3011" s="2">
        <v>3003</v>
      </c>
      <c r="E3011" s="11">
        <f t="shared" si="47"/>
        <v>31708366.786457766</v>
      </c>
    </row>
    <row r="3012" spans="1:5" x14ac:dyDescent="0.25">
      <c r="A3012" s="2">
        <v>3004</v>
      </c>
      <c r="E3012" s="11">
        <f t="shared" si="47"/>
        <v>31697318.016167793</v>
      </c>
    </row>
    <row r="3013" spans="1:5" x14ac:dyDescent="0.25">
      <c r="A3013" s="2">
        <v>3005</v>
      </c>
      <c r="E3013" s="11">
        <f t="shared" si="47"/>
        <v>31686276.77072471</v>
      </c>
    </row>
    <row r="3014" spans="1:5" x14ac:dyDescent="0.25">
      <c r="A3014" s="2">
        <v>3006</v>
      </c>
      <c r="E3014" s="11">
        <f t="shared" si="47"/>
        <v>31675243.042506367</v>
      </c>
    </row>
    <row r="3015" spans="1:5" x14ac:dyDescent="0.25">
      <c r="A3015" s="2">
        <v>3007</v>
      </c>
      <c r="E3015" s="11">
        <f t="shared" si="47"/>
        <v>31664216.823900666</v>
      </c>
    </row>
    <row r="3016" spans="1:5" x14ac:dyDescent="0.25">
      <c r="A3016" s="2">
        <v>3008</v>
      </c>
      <c r="E3016" s="11">
        <f t="shared" si="47"/>
        <v>31653198.107305862</v>
      </c>
    </row>
    <row r="3017" spans="1:5" x14ac:dyDescent="0.25">
      <c r="A3017" s="2">
        <v>3009</v>
      </c>
      <c r="E3017" s="11">
        <f t="shared" si="47"/>
        <v>31642186.885130364</v>
      </c>
    </row>
    <row r="3018" spans="1:5" x14ac:dyDescent="0.25">
      <c r="A3018" s="2">
        <v>3010</v>
      </c>
      <c r="E3018" s="11">
        <f t="shared" ref="E3018:E3081" si="48">$E$2/($E$3+A3018)^$E$6+(A3018-$G$14)*($E$5-$E$4)/($G$19-$G$14)+$E$4</f>
        <v>31631183.149792872</v>
      </c>
    </row>
    <row r="3019" spans="1:5" x14ac:dyDescent="0.25">
      <c r="A3019" s="2">
        <v>3011</v>
      </c>
      <c r="E3019" s="11">
        <f t="shared" si="48"/>
        <v>31620186.893722229</v>
      </c>
    </row>
    <row r="3020" spans="1:5" x14ac:dyDescent="0.25">
      <c r="A3020" s="2">
        <v>3012</v>
      </c>
      <c r="E3020" s="11">
        <f t="shared" si="48"/>
        <v>31609198.10935732</v>
      </c>
    </row>
    <row r="3021" spans="1:5" x14ac:dyDescent="0.25">
      <c r="A3021" s="2">
        <v>3013</v>
      </c>
      <c r="E3021" s="11">
        <f t="shared" si="48"/>
        <v>31598216.789147362</v>
      </c>
    </row>
    <row r="3022" spans="1:5" x14ac:dyDescent="0.25">
      <c r="A3022" s="2">
        <v>3014</v>
      </c>
      <c r="E3022" s="11">
        <f t="shared" si="48"/>
        <v>31587242.925551653</v>
      </c>
    </row>
    <row r="3023" spans="1:5" x14ac:dyDescent="0.25">
      <c r="A3023" s="2">
        <v>3015</v>
      </c>
      <c r="E3023" s="11">
        <f t="shared" si="48"/>
        <v>31576276.511039454</v>
      </c>
    </row>
    <row r="3024" spans="1:5" x14ac:dyDescent="0.25">
      <c r="A3024" s="2">
        <v>3016</v>
      </c>
      <c r="E3024" s="11">
        <f t="shared" si="48"/>
        <v>31565317.538090345</v>
      </c>
    </row>
    <row r="3025" spans="1:5" x14ac:dyDescent="0.25">
      <c r="A3025" s="2">
        <v>3017</v>
      </c>
      <c r="E3025" s="11">
        <f t="shared" si="48"/>
        <v>31554365.99919381</v>
      </c>
    </row>
    <row r="3026" spans="1:5" x14ac:dyDescent="0.25">
      <c r="A3026" s="2">
        <v>3018</v>
      </c>
      <c r="E3026" s="11">
        <f t="shared" si="48"/>
        <v>31543421.886849452</v>
      </c>
    </row>
    <row r="3027" spans="1:5" x14ac:dyDescent="0.25">
      <c r="A3027" s="2">
        <v>3019</v>
      </c>
      <c r="E3027" s="11">
        <f t="shared" si="48"/>
        <v>31532485.193566948</v>
      </c>
    </row>
    <row r="3028" spans="1:5" x14ac:dyDescent="0.25">
      <c r="A3028" s="2">
        <v>3020</v>
      </c>
      <c r="E3028" s="11">
        <f t="shared" si="48"/>
        <v>31521555.91186605</v>
      </c>
    </row>
    <row r="3029" spans="1:5" x14ac:dyDescent="0.25">
      <c r="A3029" s="2">
        <v>3021</v>
      </c>
      <c r="E3029" s="11">
        <f t="shared" si="48"/>
        <v>31510634.034276363</v>
      </c>
    </row>
    <row r="3030" spans="1:5" x14ac:dyDescent="0.25">
      <c r="A3030" s="2">
        <v>3022</v>
      </c>
      <c r="E3030" s="11">
        <f t="shared" si="48"/>
        <v>31499719.553337589</v>
      </c>
    </row>
    <row r="3031" spans="1:5" x14ac:dyDescent="0.25">
      <c r="A3031" s="2">
        <v>3023</v>
      </c>
      <c r="E3031" s="11">
        <f t="shared" si="48"/>
        <v>31488812.461599514</v>
      </c>
    </row>
    <row r="3032" spans="1:5" x14ac:dyDescent="0.25">
      <c r="A3032" s="2">
        <v>3024</v>
      </c>
      <c r="E3032" s="11">
        <f t="shared" si="48"/>
        <v>31477912.751621574</v>
      </c>
    </row>
    <row r="3033" spans="1:5" x14ac:dyDescent="0.25">
      <c r="A3033" s="2">
        <v>3025</v>
      </c>
      <c r="E3033" s="11">
        <f t="shared" si="48"/>
        <v>31467020.415973488</v>
      </c>
    </row>
    <row r="3034" spans="1:5" x14ac:dyDescent="0.25">
      <c r="A3034" s="2">
        <v>3026</v>
      </c>
      <c r="E3034" s="11">
        <f t="shared" si="48"/>
        <v>31456135.447234724</v>
      </c>
    </row>
    <row r="3035" spans="1:5" x14ac:dyDescent="0.25">
      <c r="A3035" s="2">
        <v>3027</v>
      </c>
      <c r="E3035" s="11">
        <f t="shared" si="48"/>
        <v>31445257.837994713</v>
      </c>
    </row>
    <row r="3036" spans="1:5" x14ac:dyDescent="0.25">
      <c r="A3036" s="2">
        <v>3028</v>
      </c>
      <c r="E3036" s="11">
        <f t="shared" si="48"/>
        <v>31434387.580852728</v>
      </c>
    </row>
    <row r="3037" spans="1:5" x14ac:dyDescent="0.25">
      <c r="A3037" s="2">
        <v>3029</v>
      </c>
      <c r="E3037" s="11">
        <f t="shared" si="48"/>
        <v>31423524.668417964</v>
      </c>
    </row>
    <row r="3038" spans="1:5" x14ac:dyDescent="0.25">
      <c r="A3038" s="2">
        <v>3030</v>
      </c>
      <c r="E3038" s="11">
        <f t="shared" si="48"/>
        <v>31412669.093309514</v>
      </c>
    </row>
    <row r="3039" spans="1:5" x14ac:dyDescent="0.25">
      <c r="A3039" s="2">
        <v>3031</v>
      </c>
      <c r="E3039" s="11">
        <f t="shared" si="48"/>
        <v>31401820.848156292</v>
      </c>
    </row>
    <row r="3040" spans="1:5" x14ac:dyDescent="0.25">
      <c r="A3040" s="2">
        <v>3032</v>
      </c>
      <c r="E3040" s="11">
        <f t="shared" si="48"/>
        <v>31390979.925596893</v>
      </c>
    </row>
    <row r="3041" spans="1:5" x14ac:dyDescent="0.25">
      <c r="A3041" s="2">
        <v>3033</v>
      </c>
      <c r="E3041" s="11">
        <f t="shared" si="48"/>
        <v>31380146.318280101</v>
      </c>
    </row>
    <row r="3042" spans="1:5" x14ac:dyDescent="0.25">
      <c r="A3042" s="2">
        <v>3034</v>
      </c>
      <c r="E3042" s="11">
        <f t="shared" si="48"/>
        <v>31369320.018863976</v>
      </c>
    </row>
    <row r="3043" spans="1:5" x14ac:dyDescent="0.25">
      <c r="A3043" s="2">
        <v>3035</v>
      </c>
      <c r="E3043" s="11">
        <f t="shared" si="48"/>
        <v>31358501.020016849</v>
      </c>
    </row>
    <row r="3044" spans="1:5" x14ac:dyDescent="0.25">
      <c r="A3044" s="2">
        <v>3036</v>
      </c>
      <c r="E3044" s="11">
        <f t="shared" si="48"/>
        <v>31347689.314416494</v>
      </c>
    </row>
    <row r="3045" spans="1:5" x14ac:dyDescent="0.25">
      <c r="A3045" s="2">
        <v>3037</v>
      </c>
      <c r="E3045" s="11">
        <f t="shared" si="48"/>
        <v>31336884.894750625</v>
      </c>
    </row>
    <row r="3046" spans="1:5" x14ac:dyDescent="0.25">
      <c r="A3046" s="2">
        <v>3038</v>
      </c>
      <c r="E3046" s="11">
        <f t="shared" si="48"/>
        <v>31326087.753716566</v>
      </c>
    </row>
    <row r="3047" spans="1:5" x14ac:dyDescent="0.25">
      <c r="A3047" s="2">
        <v>3039</v>
      </c>
      <c r="E3047" s="11">
        <f t="shared" si="48"/>
        <v>31315297.884021316</v>
      </c>
    </row>
    <row r="3048" spans="1:5" x14ac:dyDescent="0.25">
      <c r="A3048" s="2">
        <v>3040</v>
      </c>
      <c r="E3048" s="11">
        <f t="shared" si="48"/>
        <v>31304515.278381836</v>
      </c>
    </row>
    <row r="3049" spans="1:5" x14ac:dyDescent="0.25">
      <c r="A3049" s="2">
        <v>3041</v>
      </c>
      <c r="E3049" s="11">
        <f t="shared" si="48"/>
        <v>31293739.929524433</v>
      </c>
    </row>
    <row r="3050" spans="1:5" x14ac:dyDescent="0.25">
      <c r="A3050" s="2">
        <v>3042</v>
      </c>
      <c r="E3050" s="11">
        <f t="shared" si="48"/>
        <v>31282971.83018532</v>
      </c>
    </row>
    <row r="3051" spans="1:5" x14ac:dyDescent="0.25">
      <c r="A3051" s="2">
        <v>3043</v>
      </c>
      <c r="E3051" s="11">
        <f t="shared" si="48"/>
        <v>31272210.973110273</v>
      </c>
    </row>
    <row r="3052" spans="1:5" x14ac:dyDescent="0.25">
      <c r="A3052" s="2">
        <v>3044</v>
      </c>
      <c r="E3052" s="11">
        <f t="shared" si="48"/>
        <v>31261457.351054668</v>
      </c>
    </row>
    <row r="3053" spans="1:5" x14ac:dyDescent="0.25">
      <c r="A3053" s="2">
        <v>3045</v>
      </c>
      <c r="E3053" s="11">
        <f t="shared" si="48"/>
        <v>31250710.956783552</v>
      </c>
    </row>
    <row r="3054" spans="1:5" x14ac:dyDescent="0.25">
      <c r="A3054" s="2">
        <v>3046</v>
      </c>
      <c r="E3054" s="11">
        <f t="shared" si="48"/>
        <v>31239971.783071596</v>
      </c>
    </row>
    <row r="3055" spans="1:5" x14ac:dyDescent="0.25">
      <c r="A3055" s="2">
        <v>3047</v>
      </c>
      <c r="E3055" s="11">
        <f t="shared" si="48"/>
        <v>31229239.822703108</v>
      </c>
    </row>
    <row r="3056" spans="1:5" x14ac:dyDescent="0.25">
      <c r="A3056" s="2">
        <v>3048</v>
      </c>
      <c r="E3056" s="11">
        <f t="shared" si="48"/>
        <v>31218515.068471719</v>
      </c>
    </row>
    <row r="3057" spans="1:5" x14ac:dyDescent="0.25">
      <c r="A3057" s="2">
        <v>3049</v>
      </c>
      <c r="E3057" s="11">
        <f t="shared" si="48"/>
        <v>31207797.513180945</v>
      </c>
    </row>
    <row r="3058" spans="1:5" x14ac:dyDescent="0.25">
      <c r="A3058" s="2">
        <v>3050</v>
      </c>
      <c r="E3058" s="11">
        <f t="shared" si="48"/>
        <v>31197087.149643607</v>
      </c>
    </row>
    <row r="3059" spans="1:5" x14ac:dyDescent="0.25">
      <c r="A3059" s="2">
        <v>3051</v>
      </c>
      <c r="E3059" s="11">
        <f t="shared" si="48"/>
        <v>31186383.970682118</v>
      </c>
    </row>
    <row r="3060" spans="1:5" x14ac:dyDescent="0.25">
      <c r="A3060" s="2">
        <v>3052</v>
      </c>
      <c r="E3060" s="11">
        <f t="shared" si="48"/>
        <v>31175687.969128426</v>
      </c>
    </row>
    <row r="3061" spans="1:5" x14ac:dyDescent="0.25">
      <c r="A3061" s="2">
        <v>3053</v>
      </c>
      <c r="E3061" s="11">
        <f t="shared" si="48"/>
        <v>31164999.137824044</v>
      </c>
    </row>
    <row r="3062" spans="1:5" x14ac:dyDescent="0.25">
      <c r="A3062" s="2">
        <v>3054</v>
      </c>
      <c r="E3062" s="11">
        <f t="shared" si="48"/>
        <v>31154317.469619747</v>
      </c>
    </row>
    <row r="3063" spans="1:5" x14ac:dyDescent="0.25">
      <c r="A3063" s="2">
        <v>3055</v>
      </c>
      <c r="E3063" s="11">
        <f t="shared" si="48"/>
        <v>31143642.957375988</v>
      </c>
    </row>
    <row r="3064" spans="1:5" x14ac:dyDescent="0.25">
      <c r="A3064" s="2">
        <v>3056</v>
      </c>
      <c r="E3064" s="11">
        <f t="shared" si="48"/>
        <v>31132975.593962561</v>
      </c>
    </row>
    <row r="3065" spans="1:5" x14ac:dyDescent="0.25">
      <c r="A3065" s="2">
        <v>3057</v>
      </c>
      <c r="E3065" s="11">
        <f t="shared" si="48"/>
        <v>31122315.372258686</v>
      </c>
    </row>
    <row r="3066" spans="1:5" x14ac:dyDescent="0.25">
      <c r="A3066" s="2">
        <v>3058</v>
      </c>
      <c r="E3066" s="11">
        <f t="shared" si="48"/>
        <v>31111662.285153009</v>
      </c>
    </row>
    <row r="3067" spans="1:5" x14ac:dyDescent="0.25">
      <c r="A3067" s="2">
        <v>3059</v>
      </c>
      <c r="E3067" s="11">
        <f t="shared" si="48"/>
        <v>31101016.325543627</v>
      </c>
    </row>
    <row r="3068" spans="1:5" x14ac:dyDescent="0.25">
      <c r="A3068" s="2">
        <v>3060</v>
      </c>
      <c r="E3068" s="11">
        <f t="shared" si="48"/>
        <v>31090377.486338008</v>
      </c>
    </row>
    <row r="3069" spans="1:5" x14ac:dyDescent="0.25">
      <c r="A3069" s="2">
        <v>3061</v>
      </c>
      <c r="E3069" s="11">
        <f t="shared" si="48"/>
        <v>31079745.760452908</v>
      </c>
    </row>
    <row r="3070" spans="1:5" x14ac:dyDescent="0.25">
      <c r="A3070" s="2">
        <v>3062</v>
      </c>
      <c r="E3070" s="11">
        <f t="shared" si="48"/>
        <v>31069121.140814487</v>
      </c>
    </row>
    <row r="3071" spans="1:5" x14ac:dyDescent="0.25">
      <c r="A3071" s="2">
        <v>3063</v>
      </c>
      <c r="E3071" s="11">
        <f t="shared" si="48"/>
        <v>31058503.620358296</v>
      </c>
    </row>
    <row r="3072" spans="1:5" x14ac:dyDescent="0.25">
      <c r="A3072" s="2">
        <v>3064</v>
      </c>
      <c r="E3072" s="11">
        <f t="shared" si="48"/>
        <v>31047893.192029189</v>
      </c>
    </row>
    <row r="3073" spans="1:5" x14ac:dyDescent="0.25">
      <c r="A3073" s="2">
        <v>3065</v>
      </c>
      <c r="E3073" s="11">
        <f t="shared" si="48"/>
        <v>31037289.848781239</v>
      </c>
    </row>
    <row r="3074" spans="1:5" x14ac:dyDescent="0.25">
      <c r="A3074" s="2">
        <v>3066</v>
      </c>
      <c r="E3074" s="11">
        <f t="shared" si="48"/>
        <v>31026693.583577894</v>
      </c>
    </row>
    <row r="3075" spans="1:5" x14ac:dyDescent="0.25">
      <c r="A3075" s="2">
        <v>3067</v>
      </c>
      <c r="E3075" s="11">
        <f t="shared" si="48"/>
        <v>31016104.389391795</v>
      </c>
    </row>
    <row r="3076" spans="1:5" x14ac:dyDescent="0.25">
      <c r="A3076" s="2">
        <v>3068</v>
      </c>
      <c r="E3076" s="11">
        <f t="shared" si="48"/>
        <v>31005522.259204961</v>
      </c>
    </row>
    <row r="3077" spans="1:5" x14ac:dyDescent="0.25">
      <c r="A3077" s="2">
        <v>3069</v>
      </c>
      <c r="E3077" s="11">
        <f t="shared" si="48"/>
        <v>30994947.18600864</v>
      </c>
    </row>
    <row r="3078" spans="1:5" x14ac:dyDescent="0.25">
      <c r="A3078" s="2">
        <v>3070</v>
      </c>
      <c r="E3078" s="11">
        <f t="shared" si="48"/>
        <v>30984379.16280314</v>
      </c>
    </row>
    <row r="3079" spans="1:5" x14ac:dyDescent="0.25">
      <c r="A3079" s="2">
        <v>3071</v>
      </c>
      <c r="E3079" s="11">
        <f t="shared" si="48"/>
        <v>30973818.182598304</v>
      </c>
    </row>
    <row r="3080" spans="1:5" x14ac:dyDescent="0.25">
      <c r="A3080" s="2">
        <v>3072</v>
      </c>
      <c r="E3080" s="11">
        <f t="shared" si="48"/>
        <v>30963264.238412831</v>
      </c>
    </row>
    <row r="3081" spans="1:5" x14ac:dyDescent="0.25">
      <c r="A3081" s="2">
        <v>3073</v>
      </c>
      <c r="E3081" s="11">
        <f t="shared" si="48"/>
        <v>30952717.323274873</v>
      </c>
    </row>
    <row r="3082" spans="1:5" x14ac:dyDescent="0.25">
      <c r="A3082" s="2">
        <v>3074</v>
      </c>
      <c r="E3082" s="11">
        <f t="shared" ref="E3082:E3145" si="49">$E$2/($E$3+A3082)^$E$6+(A3082-$G$14)*($E$5-$E$4)/($G$19-$G$14)+$E$4</f>
        <v>30942177.43022158</v>
      </c>
    </row>
    <row r="3083" spans="1:5" x14ac:dyDescent="0.25">
      <c r="A3083" s="2">
        <v>3075</v>
      </c>
      <c r="E3083" s="11">
        <f t="shared" si="49"/>
        <v>30931644.55229928</v>
      </c>
    </row>
    <row r="3084" spans="1:5" x14ac:dyDescent="0.25">
      <c r="A3084" s="2">
        <v>3076</v>
      </c>
      <c r="E3084" s="11">
        <f t="shared" si="49"/>
        <v>30921118.682563577</v>
      </c>
    </row>
    <row r="3085" spans="1:5" x14ac:dyDescent="0.25">
      <c r="A3085" s="2">
        <v>3077</v>
      </c>
      <c r="E3085" s="11">
        <f t="shared" si="49"/>
        <v>30910599.814079065</v>
      </c>
    </row>
    <row r="3086" spans="1:5" x14ac:dyDescent="0.25">
      <c r="A3086" s="2">
        <v>3078</v>
      </c>
      <c r="E3086" s="11">
        <f t="shared" si="49"/>
        <v>30900087.93991949</v>
      </c>
    </row>
    <row r="3087" spans="1:5" x14ac:dyDescent="0.25">
      <c r="A3087" s="2">
        <v>3079</v>
      </c>
      <c r="E3087" s="11">
        <f t="shared" si="49"/>
        <v>30889583.053167678</v>
      </c>
    </row>
    <row r="3088" spans="1:5" x14ac:dyDescent="0.25">
      <c r="A3088" s="2">
        <v>3080</v>
      </c>
      <c r="E3088" s="11">
        <f t="shared" si="49"/>
        <v>30879085.146915581</v>
      </c>
    </row>
    <row r="3089" spans="1:5" x14ac:dyDescent="0.25">
      <c r="A3089" s="2">
        <v>3081</v>
      </c>
      <c r="E3089" s="11">
        <f t="shared" si="49"/>
        <v>30868594.214264125</v>
      </c>
    </row>
    <row r="3090" spans="1:5" x14ac:dyDescent="0.25">
      <c r="A3090" s="2">
        <v>3082</v>
      </c>
      <c r="E3090" s="11">
        <f t="shared" si="49"/>
        <v>30858110.248323474</v>
      </c>
    </row>
    <row r="3091" spans="1:5" x14ac:dyDescent="0.25">
      <c r="A3091" s="2">
        <v>3083</v>
      </c>
      <c r="E3091" s="11">
        <f t="shared" si="49"/>
        <v>30847633.24221259</v>
      </c>
    </row>
    <row r="3092" spans="1:5" x14ac:dyDescent="0.25">
      <c r="A3092" s="2">
        <v>3084</v>
      </c>
      <c r="E3092" s="11">
        <f t="shared" si="49"/>
        <v>30837163.189059615</v>
      </c>
    </row>
    <row r="3093" spans="1:5" x14ac:dyDescent="0.25">
      <c r="A3093" s="2">
        <v>3085</v>
      </c>
      <c r="E3093" s="11">
        <f t="shared" si="49"/>
        <v>30826700.082001586</v>
      </c>
    </row>
    <row r="3094" spans="1:5" x14ac:dyDescent="0.25">
      <c r="A3094" s="2">
        <v>3086</v>
      </c>
      <c r="E3094" s="11">
        <f t="shared" si="49"/>
        <v>30816243.914184723</v>
      </c>
    </row>
    <row r="3095" spans="1:5" x14ac:dyDescent="0.25">
      <c r="A3095" s="2">
        <v>3087</v>
      </c>
      <c r="E3095" s="11">
        <f t="shared" si="49"/>
        <v>30805794.678763974</v>
      </c>
    </row>
    <row r="3096" spans="1:5" x14ac:dyDescent="0.25">
      <c r="A3096" s="2">
        <v>3088</v>
      </c>
      <c r="E3096" s="11">
        <f t="shared" si="49"/>
        <v>30795352.368903451</v>
      </c>
    </row>
    <row r="3097" spans="1:5" x14ac:dyDescent="0.25">
      <c r="A3097" s="2">
        <v>3089</v>
      </c>
      <c r="E3097" s="11">
        <f t="shared" si="49"/>
        <v>30784916.977776147</v>
      </c>
    </row>
    <row r="3098" spans="1:5" x14ac:dyDescent="0.25">
      <c r="A3098" s="2">
        <v>3090</v>
      </c>
      <c r="E3098" s="11">
        <f t="shared" si="49"/>
        <v>30774488.498563915</v>
      </c>
    </row>
    <row r="3099" spans="1:5" x14ac:dyDescent="0.25">
      <c r="A3099" s="2">
        <v>3091</v>
      </c>
      <c r="E3099" s="11">
        <f t="shared" si="49"/>
        <v>30764066.924457643</v>
      </c>
    </row>
    <row r="3100" spans="1:5" x14ac:dyDescent="0.25">
      <c r="A3100" s="2">
        <v>3092</v>
      </c>
      <c r="E3100" s="11">
        <f t="shared" si="49"/>
        <v>30753652.248657025</v>
      </c>
    </row>
    <row r="3101" spans="1:5" x14ac:dyDescent="0.25">
      <c r="A3101" s="2">
        <v>3093</v>
      </c>
      <c r="E3101" s="11">
        <f t="shared" si="49"/>
        <v>30743244.464370776</v>
      </c>
    </row>
    <row r="3102" spans="1:5" x14ac:dyDescent="0.25">
      <c r="A3102" s="2">
        <v>3094</v>
      </c>
      <c r="E3102" s="11">
        <f t="shared" si="49"/>
        <v>30732843.564816326</v>
      </c>
    </row>
    <row r="3103" spans="1:5" x14ac:dyDescent="0.25">
      <c r="A3103" s="2">
        <v>3095</v>
      </c>
      <c r="E3103" s="11">
        <f t="shared" si="49"/>
        <v>30722449.543220099</v>
      </c>
    </row>
    <row r="3104" spans="1:5" x14ac:dyDescent="0.25">
      <c r="A3104" s="2">
        <v>3096</v>
      </c>
      <c r="E3104" s="11">
        <f t="shared" si="49"/>
        <v>30712062.392817177</v>
      </c>
    </row>
    <row r="3105" spans="1:5" x14ac:dyDescent="0.25">
      <c r="A3105" s="2">
        <v>3097</v>
      </c>
      <c r="E3105" s="11">
        <f t="shared" si="49"/>
        <v>30701682.106851745</v>
      </c>
    </row>
    <row r="3106" spans="1:5" x14ac:dyDescent="0.25">
      <c r="A3106" s="2">
        <v>3098</v>
      </c>
      <c r="E3106" s="11">
        <f t="shared" si="49"/>
        <v>30691308.678576685</v>
      </c>
    </row>
    <row r="3107" spans="1:5" x14ac:dyDescent="0.25">
      <c r="A3107" s="2">
        <v>3099</v>
      </c>
      <c r="E3107" s="11">
        <f t="shared" si="49"/>
        <v>30680942.101253521</v>
      </c>
    </row>
    <row r="3108" spans="1:5" x14ac:dyDescent="0.25">
      <c r="A3108" s="2">
        <v>3100</v>
      </c>
      <c r="E3108" s="11">
        <f t="shared" si="49"/>
        <v>30670582.368152857</v>
      </c>
    </row>
    <row r="3109" spans="1:5" x14ac:dyDescent="0.25">
      <c r="A3109" s="2">
        <v>3101</v>
      </c>
      <c r="E3109" s="11">
        <f t="shared" si="49"/>
        <v>30660229.47255373</v>
      </c>
    </row>
    <row r="3110" spans="1:5" x14ac:dyDescent="0.25">
      <c r="A3110" s="2">
        <v>3102</v>
      </c>
      <c r="E3110" s="11">
        <f t="shared" si="49"/>
        <v>30649883.407744393</v>
      </c>
    </row>
    <row r="3111" spans="1:5" x14ac:dyDescent="0.25">
      <c r="A3111" s="2">
        <v>3103</v>
      </c>
      <c r="E3111" s="11">
        <f t="shared" si="49"/>
        <v>30639544.167021427</v>
      </c>
    </row>
    <row r="3112" spans="1:5" x14ac:dyDescent="0.25">
      <c r="A3112" s="2">
        <v>3104</v>
      </c>
      <c r="E3112" s="11">
        <f t="shared" si="49"/>
        <v>30629211.743690275</v>
      </c>
    </row>
    <row r="3113" spans="1:5" x14ac:dyDescent="0.25">
      <c r="A3113" s="2">
        <v>3105</v>
      </c>
      <c r="E3113" s="11">
        <f t="shared" si="49"/>
        <v>30618886.131065186</v>
      </c>
    </row>
    <row r="3114" spans="1:5" x14ac:dyDescent="0.25">
      <c r="A3114" s="2">
        <v>3106</v>
      </c>
      <c r="E3114" s="11">
        <f t="shared" si="49"/>
        <v>30608567.322469022</v>
      </c>
    </row>
    <row r="3115" spans="1:5" x14ac:dyDescent="0.25">
      <c r="A3115" s="2">
        <v>3107</v>
      </c>
      <c r="E3115" s="11">
        <f t="shared" si="49"/>
        <v>30598255.311233334</v>
      </c>
    </row>
    <row r="3116" spans="1:5" x14ac:dyDescent="0.25">
      <c r="A3116" s="2">
        <v>3108</v>
      </c>
      <c r="E3116" s="11">
        <f t="shared" si="49"/>
        <v>30587950.090698522</v>
      </c>
    </row>
    <row r="3117" spans="1:5" x14ac:dyDescent="0.25">
      <c r="A3117" s="2">
        <v>3109</v>
      </c>
      <c r="E3117" s="11">
        <f t="shared" si="49"/>
        <v>30577651.654213369</v>
      </c>
    </row>
    <row r="3118" spans="1:5" x14ac:dyDescent="0.25">
      <c r="A3118" s="2">
        <v>3110</v>
      </c>
      <c r="E3118" s="11">
        <f t="shared" si="49"/>
        <v>30567359.995135456</v>
      </c>
    </row>
    <row r="3119" spans="1:5" x14ac:dyDescent="0.25">
      <c r="A3119" s="2">
        <v>3111</v>
      </c>
      <c r="E3119" s="11">
        <f t="shared" si="49"/>
        <v>30557075.106830984</v>
      </c>
    </row>
    <row r="3120" spans="1:5" x14ac:dyDescent="0.25">
      <c r="A3120" s="2">
        <v>3112</v>
      </c>
      <c r="E3120" s="11">
        <f t="shared" si="49"/>
        <v>30546796.982674811</v>
      </c>
    </row>
    <row r="3121" spans="1:5" x14ac:dyDescent="0.25">
      <c r="A3121" s="2">
        <v>3113</v>
      </c>
      <c r="E3121" s="11">
        <f t="shared" si="49"/>
        <v>30536525.616050307</v>
      </c>
    </row>
    <row r="3122" spans="1:5" x14ac:dyDescent="0.25">
      <c r="A3122" s="2">
        <v>3114</v>
      </c>
      <c r="E3122" s="11">
        <f t="shared" si="49"/>
        <v>30526261.000349499</v>
      </c>
    </row>
    <row r="3123" spans="1:5" x14ac:dyDescent="0.25">
      <c r="A3123" s="2">
        <v>3115</v>
      </c>
      <c r="E3123" s="11">
        <f t="shared" si="49"/>
        <v>30516003.128973048</v>
      </c>
    </row>
    <row r="3124" spans="1:5" x14ac:dyDescent="0.25">
      <c r="A3124" s="2">
        <v>3116</v>
      </c>
      <c r="E3124" s="11">
        <f t="shared" si="49"/>
        <v>30505751.995330062</v>
      </c>
    </row>
    <row r="3125" spans="1:5" x14ac:dyDescent="0.25">
      <c r="A3125" s="2">
        <v>3117</v>
      </c>
      <c r="E3125" s="11">
        <f t="shared" si="49"/>
        <v>30495507.592838138</v>
      </c>
    </row>
    <row r="3126" spans="1:5" x14ac:dyDescent="0.25">
      <c r="A3126" s="2">
        <v>3118</v>
      </c>
      <c r="E3126" s="11">
        <f t="shared" si="49"/>
        <v>30485269.914923731</v>
      </c>
    </row>
    <row r="3127" spans="1:5" x14ac:dyDescent="0.25">
      <c r="A3127" s="2">
        <v>3119</v>
      </c>
      <c r="E3127" s="11">
        <f t="shared" si="49"/>
        <v>30475038.955021437</v>
      </c>
    </row>
    <row r="3128" spans="1:5" x14ac:dyDescent="0.25">
      <c r="A3128" s="2">
        <v>3120</v>
      </c>
      <c r="E3128" s="11">
        <f t="shared" si="49"/>
        <v>30464814.7065746</v>
      </c>
    </row>
    <row r="3129" spans="1:5" x14ac:dyDescent="0.25">
      <c r="A3129" s="2">
        <v>3121</v>
      </c>
      <c r="E3129" s="11">
        <f t="shared" si="49"/>
        <v>30454597.163034964</v>
      </c>
    </row>
    <row r="3130" spans="1:5" x14ac:dyDescent="0.25">
      <c r="A3130" s="2">
        <v>3122</v>
      </c>
      <c r="E3130" s="11">
        <f t="shared" si="49"/>
        <v>30444386.317862816</v>
      </c>
    </row>
    <row r="3131" spans="1:5" x14ac:dyDescent="0.25">
      <c r="A3131" s="2">
        <v>3123</v>
      </c>
      <c r="E3131" s="11">
        <f t="shared" si="49"/>
        <v>30434182.164526835</v>
      </c>
    </row>
    <row r="3132" spans="1:5" x14ac:dyDescent="0.25">
      <c r="A3132" s="2">
        <v>3124</v>
      </c>
      <c r="E3132" s="11">
        <f t="shared" si="49"/>
        <v>30423984.696504161</v>
      </c>
    </row>
    <row r="3133" spans="1:5" x14ac:dyDescent="0.25">
      <c r="A3133" s="2">
        <v>3125</v>
      </c>
      <c r="E3133" s="11">
        <f t="shared" si="49"/>
        <v>30413793.907280467</v>
      </c>
    </row>
    <row r="3134" spans="1:5" x14ac:dyDescent="0.25">
      <c r="A3134" s="2">
        <v>3126</v>
      </c>
      <c r="E3134" s="11">
        <f t="shared" si="49"/>
        <v>30403609.790349759</v>
      </c>
    </row>
    <row r="3135" spans="1:5" x14ac:dyDescent="0.25">
      <c r="A3135" s="2">
        <v>3127</v>
      </c>
      <c r="E3135" s="11">
        <f t="shared" si="49"/>
        <v>30393432.339214444</v>
      </c>
    </row>
    <row r="3136" spans="1:5" x14ac:dyDescent="0.25">
      <c r="A3136" s="2">
        <v>3128</v>
      </c>
      <c r="E3136" s="11">
        <f t="shared" si="49"/>
        <v>30383261.547385499</v>
      </c>
    </row>
    <row r="3137" spans="1:5" x14ac:dyDescent="0.25">
      <c r="A3137" s="2">
        <v>3129</v>
      </c>
      <c r="E3137" s="11">
        <f t="shared" si="49"/>
        <v>30373097.408382036</v>
      </c>
    </row>
    <row r="3138" spans="1:5" x14ac:dyDescent="0.25">
      <c r="A3138" s="2">
        <v>3130</v>
      </c>
      <c r="E3138" s="11">
        <f t="shared" si="49"/>
        <v>30362939.915731646</v>
      </c>
    </row>
    <row r="3139" spans="1:5" x14ac:dyDescent="0.25">
      <c r="A3139" s="2">
        <v>3131</v>
      </c>
      <c r="E3139" s="11">
        <f t="shared" si="49"/>
        <v>30352789.0629704</v>
      </c>
    </row>
    <row r="3140" spans="1:5" x14ac:dyDescent="0.25">
      <c r="A3140" s="2">
        <v>3132</v>
      </c>
      <c r="E3140" s="11">
        <f t="shared" si="49"/>
        <v>30342644.843642518</v>
      </c>
    </row>
    <row r="3141" spans="1:5" x14ac:dyDescent="0.25">
      <c r="A3141" s="2">
        <v>3133</v>
      </c>
      <c r="E3141" s="11">
        <f t="shared" si="49"/>
        <v>30332507.251300726</v>
      </c>
    </row>
    <row r="3142" spans="1:5" x14ac:dyDescent="0.25">
      <c r="A3142" s="2">
        <v>3134</v>
      </c>
      <c r="E3142" s="11">
        <f t="shared" si="49"/>
        <v>30322376.279505931</v>
      </c>
    </row>
    <row r="3143" spans="1:5" x14ac:dyDescent="0.25">
      <c r="A3143" s="2">
        <v>3135</v>
      </c>
      <c r="E3143" s="11">
        <f t="shared" si="49"/>
        <v>30312251.921827316</v>
      </c>
    </row>
    <row r="3144" spans="1:5" x14ac:dyDescent="0.25">
      <c r="A3144" s="2">
        <v>3136</v>
      </c>
      <c r="E3144" s="11">
        <f t="shared" si="49"/>
        <v>30302134.171842594</v>
      </c>
    </row>
    <row r="3145" spans="1:5" x14ac:dyDescent="0.25">
      <c r="A3145" s="2">
        <v>3137</v>
      </c>
      <c r="E3145" s="11">
        <f t="shared" si="49"/>
        <v>30292023.02313751</v>
      </c>
    </row>
    <row r="3146" spans="1:5" x14ac:dyDescent="0.25">
      <c r="A3146" s="2">
        <v>3138</v>
      </c>
      <c r="E3146" s="11">
        <f t="shared" ref="E3146:E3209" si="50">$E$2/($E$3+A3146)^$E$6+(A3146-$G$14)*($E$5-$E$4)/($G$19-$G$14)+$E$4</f>
        <v>30281918.469306219</v>
      </c>
    </row>
    <row r="3147" spans="1:5" x14ac:dyDescent="0.25">
      <c r="A3147" s="2">
        <v>3139</v>
      </c>
      <c r="E3147" s="11">
        <f t="shared" si="50"/>
        <v>30271820.503951009</v>
      </c>
    </row>
    <row r="3148" spans="1:5" x14ac:dyDescent="0.25">
      <c r="A3148" s="2">
        <v>3140</v>
      </c>
      <c r="E3148" s="11">
        <f t="shared" si="50"/>
        <v>30261729.120682519</v>
      </c>
    </row>
    <row r="3149" spans="1:5" x14ac:dyDescent="0.25">
      <c r="A3149" s="2">
        <v>3141</v>
      </c>
      <c r="E3149" s="11">
        <f t="shared" si="50"/>
        <v>30251644.31311952</v>
      </c>
    </row>
    <row r="3150" spans="1:5" x14ac:dyDescent="0.25">
      <c r="A3150" s="2">
        <v>3142</v>
      </c>
      <c r="E3150" s="11">
        <f t="shared" si="50"/>
        <v>30241566.074889015</v>
      </c>
    </row>
    <row r="3151" spans="1:5" x14ac:dyDescent="0.25">
      <c r="A3151" s="2">
        <v>3143</v>
      </c>
      <c r="E3151" s="11">
        <f t="shared" si="50"/>
        <v>30231494.399626374</v>
      </c>
    </row>
    <row r="3152" spans="1:5" x14ac:dyDescent="0.25">
      <c r="A3152" s="2">
        <v>3144</v>
      </c>
      <c r="E3152" s="11">
        <f t="shared" si="50"/>
        <v>30221429.280974865</v>
      </c>
    </row>
    <row r="3153" spans="1:5" x14ac:dyDescent="0.25">
      <c r="A3153" s="2">
        <v>3145</v>
      </c>
      <c r="E3153" s="11">
        <f t="shared" si="50"/>
        <v>30211370.712586138</v>
      </c>
    </row>
    <row r="3154" spans="1:5" x14ac:dyDescent="0.25">
      <c r="A3154" s="2">
        <v>3146</v>
      </c>
      <c r="E3154" s="11">
        <f t="shared" si="50"/>
        <v>30201318.688119944</v>
      </c>
    </row>
    <row r="3155" spans="1:5" x14ac:dyDescent="0.25">
      <c r="A3155" s="2">
        <v>3147</v>
      </c>
      <c r="E3155" s="11">
        <f t="shared" si="50"/>
        <v>30191273.201244123</v>
      </c>
    </row>
    <row r="3156" spans="1:5" x14ac:dyDescent="0.25">
      <c r="A3156" s="2">
        <v>3148</v>
      </c>
      <c r="E3156" s="11">
        <f t="shared" si="50"/>
        <v>30181234.24563472</v>
      </c>
    </row>
    <row r="3157" spans="1:5" x14ac:dyDescent="0.25">
      <c r="A3157" s="2">
        <v>3149</v>
      </c>
      <c r="E3157" s="11">
        <f t="shared" si="50"/>
        <v>30171201.814975943</v>
      </c>
    </row>
    <row r="3158" spans="1:5" x14ac:dyDescent="0.25">
      <c r="A3158" s="2">
        <v>3150</v>
      </c>
      <c r="E3158" s="11">
        <f t="shared" si="50"/>
        <v>30161175.902960002</v>
      </c>
    </row>
    <row r="3159" spans="1:5" x14ac:dyDescent="0.25">
      <c r="A3159" s="2">
        <v>3151</v>
      </c>
      <c r="E3159" s="11">
        <f t="shared" si="50"/>
        <v>30151156.503287163</v>
      </c>
    </row>
    <row r="3160" spans="1:5" x14ac:dyDescent="0.25">
      <c r="A3160" s="2">
        <v>3152</v>
      </c>
      <c r="E3160" s="11">
        <f t="shared" si="50"/>
        <v>30141143.609666016</v>
      </c>
    </row>
    <row r="3161" spans="1:5" x14ac:dyDescent="0.25">
      <c r="A3161" s="2">
        <v>3153</v>
      </c>
      <c r="E3161" s="11">
        <f t="shared" si="50"/>
        <v>30131137.215812933</v>
      </c>
    </row>
    <row r="3162" spans="1:5" x14ac:dyDescent="0.25">
      <c r="A3162" s="2">
        <v>3154</v>
      </c>
      <c r="E3162" s="11">
        <f t="shared" si="50"/>
        <v>30121137.315452538</v>
      </c>
    </row>
    <row r="3163" spans="1:5" x14ac:dyDescent="0.25">
      <c r="A3163" s="2">
        <v>3155</v>
      </c>
      <c r="E3163" s="11">
        <f t="shared" si="50"/>
        <v>30111143.902317356</v>
      </c>
    </row>
    <row r="3164" spans="1:5" x14ac:dyDescent="0.25">
      <c r="A3164" s="2">
        <v>3156</v>
      </c>
      <c r="E3164" s="11">
        <f t="shared" si="50"/>
        <v>30101156.970148064</v>
      </c>
    </row>
    <row r="3165" spans="1:5" x14ac:dyDescent="0.25">
      <c r="A3165" s="2">
        <v>3157</v>
      </c>
      <c r="E3165" s="11">
        <f t="shared" si="50"/>
        <v>30091176.512693316</v>
      </c>
    </row>
    <row r="3166" spans="1:5" x14ac:dyDescent="0.25">
      <c r="A3166" s="2">
        <v>3158</v>
      </c>
      <c r="E3166" s="11">
        <f t="shared" si="50"/>
        <v>30081202.523709778</v>
      </c>
    </row>
    <row r="3167" spans="1:5" x14ac:dyDescent="0.25">
      <c r="A3167" s="2">
        <v>3159</v>
      </c>
      <c r="E3167" s="11">
        <f t="shared" si="50"/>
        <v>30071234.996961921</v>
      </c>
    </row>
    <row r="3168" spans="1:5" x14ac:dyDescent="0.25">
      <c r="A3168" s="2">
        <v>3160</v>
      </c>
      <c r="E3168" s="11">
        <f t="shared" si="50"/>
        <v>30061273.926222656</v>
      </c>
    </row>
    <row r="3169" spans="1:5" x14ac:dyDescent="0.25">
      <c r="A3169" s="2">
        <v>3161</v>
      </c>
      <c r="E3169" s="11">
        <f t="shared" si="50"/>
        <v>30051319.305272259</v>
      </c>
    </row>
    <row r="3170" spans="1:5" x14ac:dyDescent="0.25">
      <c r="A3170" s="2">
        <v>3162</v>
      </c>
      <c r="E3170" s="11">
        <f t="shared" si="50"/>
        <v>30041371.127899501</v>
      </c>
    </row>
    <row r="3171" spans="1:5" x14ac:dyDescent="0.25">
      <c r="A3171" s="2">
        <v>3163</v>
      </c>
      <c r="E3171" s="11">
        <f t="shared" si="50"/>
        <v>30031429.387900759</v>
      </c>
    </row>
    <row r="3172" spans="1:5" x14ac:dyDescent="0.25">
      <c r="A3172" s="2">
        <v>3164</v>
      </c>
      <c r="E3172" s="11">
        <f t="shared" si="50"/>
        <v>30021494.079080462</v>
      </c>
    </row>
    <row r="3173" spans="1:5" x14ac:dyDescent="0.25">
      <c r="A3173" s="2">
        <v>3165</v>
      </c>
      <c r="E3173" s="11">
        <f t="shared" si="50"/>
        <v>30011565.195250854</v>
      </c>
    </row>
    <row r="3174" spans="1:5" x14ac:dyDescent="0.25">
      <c r="A3174" s="2">
        <v>3166</v>
      </c>
      <c r="E3174" s="11">
        <f t="shared" si="50"/>
        <v>30001642.730232287</v>
      </c>
    </row>
    <row r="3175" spans="1:5" x14ac:dyDescent="0.25">
      <c r="A3175" s="2">
        <v>3167</v>
      </c>
      <c r="E3175" s="11">
        <f t="shared" si="50"/>
        <v>29991726.677852832</v>
      </c>
    </row>
    <row r="3176" spans="1:5" x14ac:dyDescent="0.25">
      <c r="A3176" s="2">
        <v>3168</v>
      </c>
      <c r="E3176" s="11">
        <f t="shared" si="50"/>
        <v>29981817.031948484</v>
      </c>
    </row>
    <row r="3177" spans="1:5" x14ac:dyDescent="0.25">
      <c r="A3177" s="2">
        <v>3169</v>
      </c>
      <c r="E3177" s="11">
        <f t="shared" si="50"/>
        <v>29971913.786363058</v>
      </c>
    </row>
    <row r="3178" spans="1:5" x14ac:dyDescent="0.25">
      <c r="A3178" s="2">
        <v>3170</v>
      </c>
      <c r="E3178" s="11">
        <f t="shared" si="50"/>
        <v>29962016.93494821</v>
      </c>
    </row>
    <row r="3179" spans="1:5" x14ac:dyDescent="0.25">
      <c r="A3179" s="2">
        <v>3171</v>
      </c>
      <c r="E3179" s="11">
        <f t="shared" si="50"/>
        <v>29952126.471563663</v>
      </c>
    </row>
    <row r="3180" spans="1:5" x14ac:dyDescent="0.25">
      <c r="A3180" s="2">
        <v>3172</v>
      </c>
      <c r="E3180" s="11">
        <f t="shared" si="50"/>
        <v>29942242.390076697</v>
      </c>
    </row>
    <row r="3181" spans="1:5" x14ac:dyDescent="0.25">
      <c r="A3181" s="2">
        <v>3173</v>
      </c>
      <c r="E3181" s="11">
        <f t="shared" si="50"/>
        <v>29932364.684362527</v>
      </c>
    </row>
    <row r="3182" spans="1:5" x14ac:dyDescent="0.25">
      <c r="A3182" s="2">
        <v>3174</v>
      </c>
      <c r="E3182" s="11">
        <f t="shared" si="50"/>
        <v>29922493.348304082</v>
      </c>
    </row>
    <row r="3183" spans="1:5" x14ac:dyDescent="0.25">
      <c r="A3183" s="2">
        <v>3175</v>
      </c>
      <c r="E3183" s="11">
        <f t="shared" si="50"/>
        <v>29912628.375792231</v>
      </c>
    </row>
    <row r="3184" spans="1:5" x14ac:dyDescent="0.25">
      <c r="A3184" s="2">
        <v>3176</v>
      </c>
      <c r="E3184" s="11">
        <f t="shared" si="50"/>
        <v>29902769.760725506</v>
      </c>
    </row>
    <row r="3185" spans="1:5" x14ac:dyDescent="0.25">
      <c r="A3185" s="2">
        <v>3177</v>
      </c>
      <c r="E3185" s="11">
        <f t="shared" si="50"/>
        <v>29892917.49701019</v>
      </c>
    </row>
    <row r="3186" spans="1:5" x14ac:dyDescent="0.25">
      <c r="A3186" s="2">
        <v>3178</v>
      </c>
      <c r="E3186" s="11">
        <f t="shared" si="50"/>
        <v>29883071.57856052</v>
      </c>
    </row>
    <row r="3187" spans="1:5" x14ac:dyDescent="0.25">
      <c r="A3187" s="2">
        <v>3179</v>
      </c>
      <c r="E3187" s="11">
        <f t="shared" si="50"/>
        <v>29873231.999298178</v>
      </c>
    </row>
    <row r="3188" spans="1:5" x14ac:dyDescent="0.25">
      <c r="A3188" s="2">
        <v>3180</v>
      </c>
      <c r="E3188" s="11">
        <f t="shared" si="50"/>
        <v>29863398.753152743</v>
      </c>
    </row>
    <row r="3189" spans="1:5" x14ac:dyDescent="0.25">
      <c r="A3189" s="2">
        <v>3181</v>
      </c>
      <c r="E3189" s="11">
        <f t="shared" si="50"/>
        <v>29853571.834061541</v>
      </c>
    </row>
    <row r="3190" spans="1:5" x14ac:dyDescent="0.25">
      <c r="A3190" s="2">
        <v>3182</v>
      </c>
      <c r="E3190" s="11">
        <f t="shared" si="50"/>
        <v>29843751.235969488</v>
      </c>
    </row>
    <row r="3191" spans="1:5" x14ac:dyDescent="0.25">
      <c r="A3191" s="2">
        <v>3183</v>
      </c>
      <c r="E3191" s="11">
        <f t="shared" si="50"/>
        <v>29833936.952829249</v>
      </c>
    </row>
    <row r="3192" spans="1:5" x14ac:dyDescent="0.25">
      <c r="A3192" s="2">
        <v>3184</v>
      </c>
      <c r="E3192" s="11">
        <f t="shared" si="50"/>
        <v>29824128.978601281</v>
      </c>
    </row>
    <row r="3193" spans="1:5" x14ac:dyDescent="0.25">
      <c r="A3193" s="2">
        <v>3185</v>
      </c>
      <c r="E3193" s="11">
        <f t="shared" si="50"/>
        <v>29814327.307253405</v>
      </c>
    </row>
    <row r="3194" spans="1:5" x14ac:dyDescent="0.25">
      <c r="A3194" s="2">
        <v>3186</v>
      </c>
      <c r="E3194" s="11">
        <f t="shared" si="50"/>
        <v>29804531.932761416</v>
      </c>
    </row>
    <row r="3195" spans="1:5" x14ac:dyDescent="0.25">
      <c r="A3195" s="2">
        <v>3187</v>
      </c>
      <c r="E3195" s="11">
        <f t="shared" si="50"/>
        <v>29794742.849108677</v>
      </c>
    </row>
    <row r="3196" spans="1:5" x14ac:dyDescent="0.25">
      <c r="A3196" s="2">
        <v>3188</v>
      </c>
      <c r="E3196" s="11">
        <f t="shared" si="50"/>
        <v>29784960.050286058</v>
      </c>
    </row>
    <row r="3197" spans="1:5" x14ac:dyDescent="0.25">
      <c r="A3197" s="2">
        <v>3189</v>
      </c>
      <c r="E3197" s="11">
        <f t="shared" si="50"/>
        <v>29775183.530292124</v>
      </c>
    </row>
    <row r="3198" spans="1:5" x14ac:dyDescent="0.25">
      <c r="A3198" s="2">
        <v>3190</v>
      </c>
      <c r="E3198" s="11">
        <f t="shared" si="50"/>
        <v>29765413.283133011</v>
      </c>
    </row>
    <row r="3199" spans="1:5" x14ac:dyDescent="0.25">
      <c r="A3199" s="2">
        <v>3191</v>
      </c>
      <c r="E3199" s="11">
        <f t="shared" si="50"/>
        <v>29755649.302822605</v>
      </c>
    </row>
    <row r="3200" spans="1:5" x14ac:dyDescent="0.25">
      <c r="A3200" s="2">
        <v>3192</v>
      </c>
      <c r="E3200" s="11">
        <f t="shared" si="50"/>
        <v>29745891.583382174</v>
      </c>
    </row>
    <row r="3201" spans="1:5" x14ac:dyDescent="0.25">
      <c r="A3201" s="2">
        <v>3193</v>
      </c>
      <c r="E3201" s="11">
        <f t="shared" si="50"/>
        <v>29736140.11884068</v>
      </c>
    </row>
    <row r="3202" spans="1:5" x14ac:dyDescent="0.25">
      <c r="A3202" s="2">
        <v>3194</v>
      </c>
      <c r="E3202" s="11">
        <f t="shared" si="50"/>
        <v>29726394.903234545</v>
      </c>
    </row>
    <row r="3203" spans="1:5" x14ac:dyDescent="0.25">
      <c r="A3203" s="2">
        <v>3195</v>
      </c>
      <c r="E3203" s="11">
        <f t="shared" si="50"/>
        <v>29716655.930607796</v>
      </c>
    </row>
    <row r="3204" spans="1:5" x14ac:dyDescent="0.25">
      <c r="A3204" s="2">
        <v>3196</v>
      </c>
      <c r="E3204" s="11">
        <f t="shared" si="50"/>
        <v>29706923.195012178</v>
      </c>
    </row>
    <row r="3205" spans="1:5" x14ac:dyDescent="0.25">
      <c r="A3205" s="2">
        <v>3197</v>
      </c>
      <c r="E3205" s="11">
        <f t="shared" si="50"/>
        <v>29697196.690506514</v>
      </c>
    </row>
    <row r="3206" spans="1:5" x14ac:dyDescent="0.25">
      <c r="A3206" s="2">
        <v>3198</v>
      </c>
      <c r="E3206" s="11">
        <f t="shared" si="50"/>
        <v>29687476.411157567</v>
      </c>
    </row>
    <row r="3207" spans="1:5" x14ac:dyDescent="0.25">
      <c r="A3207" s="2">
        <v>3199</v>
      </c>
      <c r="E3207" s="11">
        <f t="shared" si="50"/>
        <v>29677762.351039395</v>
      </c>
    </row>
    <row r="3208" spans="1:5" x14ac:dyDescent="0.25">
      <c r="A3208" s="2">
        <v>3200</v>
      </c>
      <c r="E3208" s="11">
        <f t="shared" si="50"/>
        <v>29668054.504233621</v>
      </c>
    </row>
    <row r="3209" spans="1:5" x14ac:dyDescent="0.25">
      <c r="A3209" s="2">
        <v>3201</v>
      </c>
      <c r="E3209" s="11">
        <f t="shared" si="50"/>
        <v>29658352.864829317</v>
      </c>
    </row>
    <row r="3210" spans="1:5" x14ac:dyDescent="0.25">
      <c r="A3210" s="2">
        <v>3202</v>
      </c>
      <c r="E3210" s="11">
        <f t="shared" ref="E3210:E3273" si="51">$E$2/($E$3+A3210)^$E$6+(A3210-$G$14)*($E$5-$E$4)/($G$19-$G$14)+$E$4</f>
        <v>29648657.42692297</v>
      </c>
    </row>
    <row r="3211" spans="1:5" x14ac:dyDescent="0.25">
      <c r="A3211" s="2">
        <v>3203</v>
      </c>
      <c r="E3211" s="11">
        <f t="shared" si="51"/>
        <v>29638968.184618503</v>
      </c>
    </row>
    <row r="3212" spans="1:5" x14ac:dyDescent="0.25">
      <c r="A3212" s="2">
        <v>3204</v>
      </c>
      <c r="E3212" s="11">
        <f t="shared" si="51"/>
        <v>29629285.132027447</v>
      </c>
    </row>
    <row r="3213" spans="1:5" x14ac:dyDescent="0.25">
      <c r="A3213" s="2">
        <v>3205</v>
      </c>
      <c r="E3213" s="11">
        <f t="shared" si="51"/>
        <v>29619608.263268661</v>
      </c>
    </row>
    <row r="3214" spans="1:5" x14ac:dyDescent="0.25">
      <c r="A3214" s="2">
        <v>3206</v>
      </c>
      <c r="E3214" s="11">
        <f t="shared" si="51"/>
        <v>29609937.572468318</v>
      </c>
    </row>
    <row r="3215" spans="1:5" x14ac:dyDescent="0.25">
      <c r="A3215" s="2">
        <v>3207</v>
      </c>
      <c r="E3215" s="11">
        <f t="shared" si="51"/>
        <v>29600273.053760201</v>
      </c>
    </row>
    <row r="3216" spans="1:5" x14ac:dyDescent="0.25">
      <c r="A3216" s="2">
        <v>3208</v>
      </c>
      <c r="E3216" s="11">
        <f t="shared" si="51"/>
        <v>29590614.701285351</v>
      </c>
    </row>
    <row r="3217" spans="1:5" x14ac:dyDescent="0.25">
      <c r="A3217" s="2">
        <v>3209</v>
      </c>
      <c r="E3217" s="11">
        <f t="shared" si="51"/>
        <v>29580962.509192191</v>
      </c>
    </row>
    <row r="3218" spans="1:5" x14ac:dyDescent="0.25">
      <c r="A3218" s="2">
        <v>3210</v>
      </c>
      <c r="E3218" s="11">
        <f t="shared" si="51"/>
        <v>29571316.471636537</v>
      </c>
    </row>
    <row r="3219" spans="1:5" x14ac:dyDescent="0.25">
      <c r="A3219" s="2">
        <v>3211</v>
      </c>
      <c r="E3219" s="11">
        <f t="shared" si="51"/>
        <v>29561676.582781617</v>
      </c>
    </row>
    <row r="3220" spans="1:5" x14ac:dyDescent="0.25">
      <c r="A3220" s="2">
        <v>3212</v>
      </c>
      <c r="E3220" s="11">
        <f t="shared" si="51"/>
        <v>29552042.836797994</v>
      </c>
    </row>
    <row r="3221" spans="1:5" x14ac:dyDescent="0.25">
      <c r="A3221" s="2">
        <v>3213</v>
      </c>
      <c r="E3221" s="11">
        <f t="shared" si="51"/>
        <v>29542415.227863446</v>
      </c>
    </row>
    <row r="3222" spans="1:5" x14ac:dyDescent="0.25">
      <c r="A3222" s="2">
        <v>3214</v>
      </c>
      <c r="E3222" s="11">
        <f t="shared" si="51"/>
        <v>29532793.750163294</v>
      </c>
    </row>
    <row r="3223" spans="1:5" x14ac:dyDescent="0.25">
      <c r="A3223" s="2">
        <v>3215</v>
      </c>
      <c r="E3223" s="11">
        <f t="shared" si="51"/>
        <v>29523178.39788989</v>
      </c>
    </row>
    <row r="3224" spans="1:5" x14ac:dyDescent="0.25">
      <c r="A3224" s="2">
        <v>3216</v>
      </c>
      <c r="E3224" s="11">
        <f t="shared" si="51"/>
        <v>29513569.165243119</v>
      </c>
    </row>
    <row r="3225" spans="1:5" x14ac:dyDescent="0.25">
      <c r="A3225" s="2">
        <v>3217</v>
      </c>
      <c r="E3225" s="11">
        <f t="shared" si="51"/>
        <v>29503966.04643013</v>
      </c>
    </row>
    <row r="3226" spans="1:5" x14ac:dyDescent="0.25">
      <c r="A3226" s="2">
        <v>3218</v>
      </c>
      <c r="E3226" s="11">
        <f t="shared" si="51"/>
        <v>29494369.035665322</v>
      </c>
    </row>
    <row r="3227" spans="1:5" x14ac:dyDescent="0.25">
      <c r="A3227" s="2">
        <v>3219</v>
      </c>
      <c r="E3227" s="11">
        <f t="shared" si="51"/>
        <v>29484778.127170205</v>
      </c>
    </row>
    <row r="3228" spans="1:5" x14ac:dyDescent="0.25">
      <c r="A3228" s="2">
        <v>3220</v>
      </c>
      <c r="E3228" s="11">
        <f t="shared" si="51"/>
        <v>29475193.315173857</v>
      </c>
    </row>
    <row r="3229" spans="1:5" x14ac:dyDescent="0.25">
      <c r="A3229" s="2">
        <v>3221</v>
      </c>
      <c r="E3229" s="11">
        <f t="shared" si="51"/>
        <v>29465614.593912259</v>
      </c>
    </row>
    <row r="3230" spans="1:5" x14ac:dyDescent="0.25">
      <c r="A3230" s="2">
        <v>3222</v>
      </c>
      <c r="E3230" s="11">
        <f t="shared" si="51"/>
        <v>29456041.957628939</v>
      </c>
    </row>
    <row r="3231" spans="1:5" x14ac:dyDescent="0.25">
      <c r="A3231" s="2">
        <v>3223</v>
      </c>
      <c r="E3231" s="11">
        <f t="shared" si="51"/>
        <v>29446475.400574401</v>
      </c>
    </row>
    <row r="3232" spans="1:5" x14ac:dyDescent="0.25">
      <c r="A3232" s="2">
        <v>3224</v>
      </c>
      <c r="E3232" s="11">
        <f t="shared" si="51"/>
        <v>29436914.917006537</v>
      </c>
    </row>
    <row r="3233" spans="1:5" x14ac:dyDescent="0.25">
      <c r="A3233" s="2">
        <v>3225</v>
      </c>
      <c r="E3233" s="11">
        <f t="shared" si="51"/>
        <v>29427360.501190297</v>
      </c>
    </row>
    <row r="3234" spans="1:5" x14ac:dyDescent="0.25">
      <c r="A3234" s="2">
        <v>3226</v>
      </c>
      <c r="E3234" s="11">
        <f t="shared" si="51"/>
        <v>29417812.147397995</v>
      </c>
    </row>
    <row r="3235" spans="1:5" x14ac:dyDescent="0.25">
      <c r="A3235" s="2">
        <v>3227</v>
      </c>
      <c r="E3235" s="11">
        <f t="shared" si="51"/>
        <v>29408269.849908885</v>
      </c>
    </row>
    <row r="3236" spans="1:5" x14ac:dyDescent="0.25">
      <c r="A3236" s="2">
        <v>3228</v>
      </c>
      <c r="E3236" s="11">
        <f t="shared" si="51"/>
        <v>29398733.603009567</v>
      </c>
    </row>
    <row r="3237" spans="1:5" x14ac:dyDescent="0.25">
      <c r="A3237" s="2">
        <v>3229</v>
      </c>
      <c r="E3237" s="11">
        <f t="shared" si="51"/>
        <v>29389203.400993776</v>
      </c>
    </row>
    <row r="3238" spans="1:5" x14ac:dyDescent="0.25">
      <c r="A3238" s="2">
        <v>3230</v>
      </c>
      <c r="E3238" s="11">
        <f t="shared" si="51"/>
        <v>29379679.23816235</v>
      </c>
    </row>
    <row r="3239" spans="1:5" x14ac:dyDescent="0.25">
      <c r="A3239" s="2">
        <v>3231</v>
      </c>
      <c r="E3239" s="11">
        <f t="shared" si="51"/>
        <v>29370161.108823303</v>
      </c>
    </row>
    <row r="3240" spans="1:5" x14ac:dyDescent="0.25">
      <c r="A3240" s="2">
        <v>3232</v>
      </c>
      <c r="E3240" s="11">
        <f t="shared" si="51"/>
        <v>29360649.007291652</v>
      </c>
    </row>
    <row r="3241" spans="1:5" x14ac:dyDescent="0.25">
      <c r="A3241" s="2">
        <v>3233</v>
      </c>
      <c r="E3241" s="11">
        <f t="shared" si="51"/>
        <v>29351142.927889641</v>
      </c>
    </row>
    <row r="3242" spans="1:5" x14ac:dyDescent="0.25">
      <c r="A3242" s="2">
        <v>3234</v>
      </c>
      <c r="E3242" s="11">
        <f t="shared" si="51"/>
        <v>29341642.864946671</v>
      </c>
    </row>
    <row r="3243" spans="1:5" x14ac:dyDescent="0.25">
      <c r="A3243" s="2">
        <v>3235</v>
      </c>
      <c r="E3243" s="11">
        <f t="shared" si="51"/>
        <v>29332148.812799003</v>
      </c>
    </row>
    <row r="3244" spans="1:5" x14ac:dyDescent="0.25">
      <c r="A3244" s="2">
        <v>3236</v>
      </c>
      <c r="E3244" s="11">
        <f t="shared" si="51"/>
        <v>29322660.765790265</v>
      </c>
    </row>
    <row r="3245" spans="1:5" x14ac:dyDescent="0.25">
      <c r="A3245" s="2">
        <v>3237</v>
      </c>
      <c r="E3245" s="11">
        <f t="shared" si="51"/>
        <v>29313178.718270905</v>
      </c>
    </row>
    <row r="3246" spans="1:5" x14ac:dyDescent="0.25">
      <c r="A3246" s="2">
        <v>3238</v>
      </c>
      <c r="E3246" s="11">
        <f t="shared" si="51"/>
        <v>29303702.664598498</v>
      </c>
    </row>
    <row r="3247" spans="1:5" x14ac:dyDescent="0.25">
      <c r="A3247" s="2">
        <v>3239</v>
      </c>
      <c r="E3247" s="11">
        <f t="shared" si="51"/>
        <v>29294232.599137776</v>
      </c>
    </row>
    <row r="3248" spans="1:5" x14ac:dyDescent="0.25">
      <c r="A3248" s="2">
        <v>3240</v>
      </c>
      <c r="E3248" s="11">
        <f t="shared" si="51"/>
        <v>29284768.516260345</v>
      </c>
    </row>
    <row r="3249" spans="1:5" x14ac:dyDescent="0.25">
      <c r="A3249" s="2">
        <v>3241</v>
      </c>
      <c r="E3249" s="11">
        <f t="shared" si="51"/>
        <v>29275310.410344977</v>
      </c>
    </row>
    <row r="3250" spans="1:5" x14ac:dyDescent="0.25">
      <c r="A3250" s="2">
        <v>3242</v>
      </c>
      <c r="E3250" s="11">
        <f t="shared" si="51"/>
        <v>29265858.275777314</v>
      </c>
    </row>
    <row r="3251" spans="1:5" x14ac:dyDescent="0.25">
      <c r="A3251" s="2">
        <v>3243</v>
      </c>
      <c r="E3251" s="11">
        <f t="shared" si="51"/>
        <v>29256412.106950093</v>
      </c>
    </row>
    <row r="3252" spans="1:5" x14ac:dyDescent="0.25">
      <c r="A3252" s="2">
        <v>3244</v>
      </c>
      <c r="E3252" s="11">
        <f t="shared" si="51"/>
        <v>29246971.898263007</v>
      </c>
    </row>
    <row r="3253" spans="1:5" x14ac:dyDescent="0.25">
      <c r="A3253" s="2">
        <v>3245</v>
      </c>
      <c r="E3253" s="11">
        <f t="shared" si="51"/>
        <v>29237537.644122828</v>
      </c>
    </row>
    <row r="3254" spans="1:5" x14ac:dyDescent="0.25">
      <c r="A3254" s="2">
        <v>3246</v>
      </c>
      <c r="E3254" s="11">
        <f t="shared" si="51"/>
        <v>29228109.338942997</v>
      </c>
    </row>
    <row r="3255" spans="1:5" x14ac:dyDescent="0.25">
      <c r="A3255" s="2">
        <v>3247</v>
      </c>
      <c r="E3255" s="11">
        <f t="shared" si="51"/>
        <v>29218686.977144334</v>
      </c>
    </row>
    <row r="3256" spans="1:5" x14ac:dyDescent="0.25">
      <c r="A3256" s="2">
        <v>3248</v>
      </c>
      <c r="E3256" s="11">
        <f t="shared" si="51"/>
        <v>29209270.553154316</v>
      </c>
    </row>
    <row r="3257" spans="1:5" x14ac:dyDescent="0.25">
      <c r="A3257" s="2">
        <v>3249</v>
      </c>
      <c r="E3257" s="11">
        <f t="shared" si="51"/>
        <v>29199860.061407413</v>
      </c>
    </row>
    <row r="3258" spans="1:5" x14ac:dyDescent="0.25">
      <c r="A3258" s="2">
        <v>3250</v>
      </c>
      <c r="E3258" s="11">
        <f t="shared" si="51"/>
        <v>29190455.496345043</v>
      </c>
    </row>
    <row r="3259" spans="1:5" x14ac:dyDescent="0.25">
      <c r="A3259" s="2">
        <v>3251</v>
      </c>
      <c r="E3259" s="11">
        <f t="shared" si="51"/>
        <v>29181056.852415506</v>
      </c>
    </row>
    <row r="3260" spans="1:5" x14ac:dyDescent="0.25">
      <c r="A3260" s="2">
        <v>3252</v>
      </c>
      <c r="E3260" s="11">
        <f t="shared" si="51"/>
        <v>29171664.124074068</v>
      </c>
    </row>
    <row r="3261" spans="1:5" x14ac:dyDescent="0.25">
      <c r="A3261" s="2">
        <v>3253</v>
      </c>
      <c r="E3261" s="11">
        <f t="shared" si="51"/>
        <v>29162277.305782825</v>
      </c>
    </row>
    <row r="3262" spans="1:5" x14ac:dyDescent="0.25">
      <c r="A3262" s="2">
        <v>3254</v>
      </c>
      <c r="E3262" s="11">
        <f t="shared" si="51"/>
        <v>29152896.392010864</v>
      </c>
    </row>
    <row r="3263" spans="1:5" x14ac:dyDescent="0.25">
      <c r="A3263" s="2">
        <v>3255</v>
      </c>
      <c r="E3263" s="11">
        <f t="shared" si="51"/>
        <v>29143521.377233915</v>
      </c>
    </row>
    <row r="3264" spans="1:5" x14ac:dyDescent="0.25">
      <c r="A3264" s="2">
        <v>3256</v>
      </c>
      <c r="E3264" s="11">
        <f t="shared" si="51"/>
        <v>29134152.255934879</v>
      </c>
    </row>
    <row r="3265" spans="1:5" x14ac:dyDescent="0.25">
      <c r="A3265" s="2">
        <v>3257</v>
      </c>
      <c r="E3265" s="11">
        <f t="shared" si="51"/>
        <v>29124789.022603203</v>
      </c>
    </row>
    <row r="3266" spans="1:5" x14ac:dyDescent="0.25">
      <c r="A3266" s="2">
        <v>3258</v>
      </c>
      <c r="E3266" s="11">
        <f t="shared" si="51"/>
        <v>29115431.671735469</v>
      </c>
    </row>
    <row r="3267" spans="1:5" x14ac:dyDescent="0.25">
      <c r="A3267" s="2">
        <v>3259</v>
      </c>
      <c r="E3267" s="11">
        <f t="shared" si="51"/>
        <v>29106080.197834712</v>
      </c>
    </row>
    <row r="3268" spans="1:5" x14ac:dyDescent="0.25">
      <c r="A3268" s="2">
        <v>3260</v>
      </c>
      <c r="E3268" s="11">
        <f t="shared" si="51"/>
        <v>29096734.595411185</v>
      </c>
    </row>
    <row r="3269" spans="1:5" x14ac:dyDescent="0.25">
      <c r="A3269" s="2">
        <v>3261</v>
      </c>
      <c r="E3269" s="11">
        <f t="shared" si="51"/>
        <v>29087394.858981684</v>
      </c>
    </row>
    <row r="3270" spans="1:5" x14ac:dyDescent="0.25">
      <c r="A3270" s="2">
        <v>3262</v>
      </c>
      <c r="E3270" s="11">
        <f t="shared" si="51"/>
        <v>29078060.983069878</v>
      </c>
    </row>
    <row r="3271" spans="1:5" x14ac:dyDescent="0.25">
      <c r="A3271" s="2">
        <v>3263</v>
      </c>
      <c r="E3271" s="11">
        <f t="shared" si="51"/>
        <v>29068732.962206334</v>
      </c>
    </row>
    <row r="3272" spans="1:5" x14ac:dyDescent="0.25">
      <c r="A3272" s="2">
        <v>3264</v>
      </c>
      <c r="E3272" s="11">
        <f t="shared" si="51"/>
        <v>29059410.790928181</v>
      </c>
    </row>
    <row r="3273" spans="1:5" x14ac:dyDescent="0.25">
      <c r="A3273" s="2">
        <v>3265</v>
      </c>
      <c r="E3273" s="11">
        <f t="shared" si="51"/>
        <v>29050094.463779438</v>
      </c>
    </row>
    <row r="3274" spans="1:5" x14ac:dyDescent="0.25">
      <c r="A3274" s="2">
        <v>3266</v>
      </c>
      <c r="E3274" s="11">
        <f t="shared" ref="E3274:E3337" si="52">$E$2/($E$3+A3274)^$E$6+(A3274-$G$14)*($E$5-$E$4)/($G$19-$G$14)+$E$4</f>
        <v>29040783.975310966</v>
      </c>
    </row>
    <row r="3275" spans="1:5" x14ac:dyDescent="0.25">
      <c r="A3275" s="2">
        <v>3267</v>
      </c>
      <c r="E3275" s="11">
        <f t="shared" si="52"/>
        <v>29031479.320080191</v>
      </c>
    </row>
    <row r="3276" spans="1:5" x14ac:dyDescent="0.25">
      <c r="A3276" s="2">
        <v>3268</v>
      </c>
      <c r="E3276" s="11">
        <f t="shared" si="52"/>
        <v>29022180.492651377</v>
      </c>
    </row>
    <row r="3277" spans="1:5" x14ac:dyDescent="0.25">
      <c r="A3277" s="2">
        <v>3269</v>
      </c>
      <c r="E3277" s="11">
        <f t="shared" si="52"/>
        <v>29012887.487595428</v>
      </c>
    </row>
    <row r="3278" spans="1:5" x14ac:dyDescent="0.25">
      <c r="A3278" s="2">
        <v>3270</v>
      </c>
      <c r="E3278" s="11">
        <f t="shared" si="52"/>
        <v>29003600.299490061</v>
      </c>
    </row>
    <row r="3279" spans="1:5" x14ac:dyDescent="0.25">
      <c r="A3279" s="2">
        <v>3271</v>
      </c>
      <c r="E3279" s="11">
        <f t="shared" si="52"/>
        <v>28994318.922919687</v>
      </c>
    </row>
    <row r="3280" spans="1:5" x14ac:dyDescent="0.25">
      <c r="A3280" s="2">
        <v>3272</v>
      </c>
      <c r="E3280" s="11">
        <f t="shared" si="52"/>
        <v>28985043.352475349</v>
      </c>
    </row>
    <row r="3281" spans="1:5" x14ac:dyDescent="0.25">
      <c r="A3281" s="2">
        <v>3273</v>
      </c>
      <c r="E3281" s="11">
        <f t="shared" si="52"/>
        <v>28975773.58275491</v>
      </c>
    </row>
    <row r="3282" spans="1:5" x14ac:dyDescent="0.25">
      <c r="A3282" s="2">
        <v>3274</v>
      </c>
      <c r="E3282" s="11">
        <f t="shared" si="52"/>
        <v>28966509.60836257</v>
      </c>
    </row>
    <row r="3283" spans="1:5" x14ac:dyDescent="0.25">
      <c r="A3283" s="2">
        <v>3275</v>
      </c>
      <c r="E3283" s="11">
        <f t="shared" si="52"/>
        <v>28957251.423909616</v>
      </c>
    </row>
    <row r="3284" spans="1:5" x14ac:dyDescent="0.25">
      <c r="A3284" s="2">
        <v>3276</v>
      </c>
      <c r="E3284" s="11">
        <f t="shared" si="52"/>
        <v>28947999.024013795</v>
      </c>
    </row>
    <row r="3285" spans="1:5" x14ac:dyDescent="0.25">
      <c r="A3285" s="2">
        <v>3277</v>
      </c>
      <c r="E3285" s="11">
        <f t="shared" si="52"/>
        <v>28938752.403299369</v>
      </c>
    </row>
    <row r="3286" spans="1:5" x14ac:dyDescent="0.25">
      <c r="A3286" s="2">
        <v>3278</v>
      </c>
      <c r="E3286" s="11">
        <f t="shared" si="52"/>
        <v>28929511.556397445</v>
      </c>
    </row>
    <row r="3287" spans="1:5" x14ac:dyDescent="0.25">
      <c r="A3287" s="2">
        <v>3279</v>
      </c>
      <c r="E3287" s="11">
        <f t="shared" si="52"/>
        <v>28920276.477945667</v>
      </c>
    </row>
    <row r="3288" spans="1:5" x14ac:dyDescent="0.25">
      <c r="A3288" s="2">
        <v>3280</v>
      </c>
      <c r="E3288" s="11">
        <f t="shared" si="52"/>
        <v>28911047.162588235</v>
      </c>
    </row>
    <row r="3289" spans="1:5" x14ac:dyDescent="0.25">
      <c r="A3289" s="2">
        <v>3281</v>
      </c>
      <c r="E3289" s="11">
        <f t="shared" si="52"/>
        <v>28901823.604976006</v>
      </c>
    </row>
    <row r="3290" spans="1:5" x14ac:dyDescent="0.25">
      <c r="A3290" s="2">
        <v>3282</v>
      </c>
      <c r="E3290" s="11">
        <f t="shared" si="52"/>
        <v>28892605.799766455</v>
      </c>
    </row>
    <row r="3291" spans="1:5" x14ac:dyDescent="0.25">
      <c r="A3291" s="2">
        <v>3283</v>
      </c>
      <c r="E3291" s="11">
        <f t="shared" si="52"/>
        <v>28883393.741623584</v>
      </c>
    </row>
    <row r="3292" spans="1:5" x14ac:dyDescent="0.25">
      <c r="A3292" s="2">
        <v>3284</v>
      </c>
      <c r="E3292" s="11">
        <f t="shared" si="52"/>
        <v>28874187.425217979</v>
      </c>
    </row>
    <row r="3293" spans="1:5" x14ac:dyDescent="0.25">
      <c r="A3293" s="2">
        <v>3285</v>
      </c>
      <c r="E3293" s="11">
        <f t="shared" si="52"/>
        <v>28864986.845226783</v>
      </c>
    </row>
    <row r="3294" spans="1:5" x14ac:dyDescent="0.25">
      <c r="A3294" s="2">
        <v>3286</v>
      </c>
      <c r="E3294" s="11">
        <f t="shared" si="52"/>
        <v>28855791.996333811</v>
      </c>
    </row>
    <row r="3295" spans="1:5" x14ac:dyDescent="0.25">
      <c r="A3295" s="2">
        <v>3287</v>
      </c>
      <c r="E3295" s="11">
        <f t="shared" si="52"/>
        <v>28846602.873229109</v>
      </c>
    </row>
    <row r="3296" spans="1:5" x14ac:dyDescent="0.25">
      <c r="A3296" s="2">
        <v>3288</v>
      </c>
      <c r="E3296" s="11">
        <f t="shared" si="52"/>
        <v>28837419.470609646</v>
      </c>
    </row>
    <row r="3297" spans="1:5" x14ac:dyDescent="0.25">
      <c r="A3297" s="2">
        <v>3289</v>
      </c>
      <c r="E3297" s="11">
        <f t="shared" si="52"/>
        <v>28828241.783178546</v>
      </c>
    </row>
    <row r="3298" spans="1:5" x14ac:dyDescent="0.25">
      <c r="A3298" s="2">
        <v>3290</v>
      </c>
      <c r="E3298" s="11">
        <f t="shared" si="52"/>
        <v>28819069.805645742</v>
      </c>
    </row>
    <row r="3299" spans="1:5" x14ac:dyDescent="0.25">
      <c r="A3299" s="2">
        <v>3291</v>
      </c>
      <c r="E3299" s="11">
        <f t="shared" si="52"/>
        <v>28809903.532727454</v>
      </c>
    </row>
    <row r="3300" spans="1:5" x14ac:dyDescent="0.25">
      <c r="A3300" s="2">
        <v>3292</v>
      </c>
      <c r="E3300" s="11">
        <f t="shared" si="52"/>
        <v>28800742.959146585</v>
      </c>
    </row>
    <row r="3301" spans="1:5" x14ac:dyDescent="0.25">
      <c r="A3301" s="2">
        <v>3293</v>
      </c>
      <c r="E3301" s="11">
        <f t="shared" si="52"/>
        <v>28791588.079632334</v>
      </c>
    </row>
    <row r="3302" spans="1:5" x14ac:dyDescent="0.25">
      <c r="A3302" s="2">
        <v>3294</v>
      </c>
      <c r="E3302" s="11">
        <f t="shared" si="52"/>
        <v>28782438.888920356</v>
      </c>
    </row>
    <row r="3303" spans="1:5" x14ac:dyDescent="0.25">
      <c r="A3303" s="2">
        <v>3295</v>
      </c>
      <c r="E3303" s="11">
        <f t="shared" si="52"/>
        <v>28773295.381753054</v>
      </c>
    </row>
    <row r="3304" spans="1:5" x14ac:dyDescent="0.25">
      <c r="A3304" s="2">
        <v>3296</v>
      </c>
      <c r="E3304" s="11">
        <f t="shared" si="52"/>
        <v>28764157.552879021</v>
      </c>
    </row>
    <row r="3305" spans="1:5" x14ac:dyDescent="0.25">
      <c r="A3305" s="2">
        <v>3297</v>
      </c>
      <c r="E3305" s="11">
        <f t="shared" si="52"/>
        <v>28755025.39705326</v>
      </c>
    </row>
    <row r="3306" spans="1:5" x14ac:dyDescent="0.25">
      <c r="A3306" s="2">
        <v>3298</v>
      </c>
      <c r="E3306" s="11">
        <f t="shared" si="52"/>
        <v>28745898.909037385</v>
      </c>
    </row>
    <row r="3307" spans="1:5" x14ac:dyDescent="0.25">
      <c r="A3307" s="2">
        <v>3299</v>
      </c>
      <c r="E3307" s="11">
        <f t="shared" si="52"/>
        <v>28736778.083599318</v>
      </c>
    </row>
    <row r="3308" spans="1:5" x14ac:dyDescent="0.25">
      <c r="A3308" s="2">
        <v>3300</v>
      </c>
      <c r="E3308" s="11">
        <f t="shared" si="52"/>
        <v>28727662.915513482</v>
      </c>
    </row>
    <row r="3309" spans="1:5" x14ac:dyDescent="0.25">
      <c r="A3309" s="2">
        <v>3301</v>
      </c>
      <c r="E3309" s="11">
        <f t="shared" si="52"/>
        <v>28718553.399560533</v>
      </c>
    </row>
    <row r="3310" spans="1:5" x14ac:dyDescent="0.25">
      <c r="A3310" s="2">
        <v>3302</v>
      </c>
      <c r="E3310" s="11">
        <f t="shared" si="52"/>
        <v>28709449.530527707</v>
      </c>
    </row>
    <row r="3311" spans="1:5" x14ac:dyDescent="0.25">
      <c r="A3311" s="2">
        <v>3303</v>
      </c>
      <c r="E3311" s="11">
        <f t="shared" si="52"/>
        <v>28700351.303208519</v>
      </c>
    </row>
    <row r="3312" spans="1:5" x14ac:dyDescent="0.25">
      <c r="A3312" s="2">
        <v>3304</v>
      </c>
      <c r="E3312" s="11">
        <f t="shared" si="52"/>
        <v>28691258.712402884</v>
      </c>
    </row>
    <row r="3313" spans="1:5" x14ac:dyDescent="0.25">
      <c r="A3313" s="2">
        <v>3305</v>
      </c>
      <c r="E3313" s="11">
        <f t="shared" si="52"/>
        <v>28682171.752917148</v>
      </c>
    </row>
    <row r="3314" spans="1:5" x14ac:dyDescent="0.25">
      <c r="A3314" s="2">
        <v>3306</v>
      </c>
      <c r="E3314" s="11">
        <f t="shared" si="52"/>
        <v>28673090.419563774</v>
      </c>
    </row>
    <row r="3315" spans="1:5" x14ac:dyDescent="0.25">
      <c r="A3315" s="2">
        <v>3307</v>
      </c>
      <c r="E3315" s="11">
        <f t="shared" si="52"/>
        <v>28664014.707161848</v>
      </c>
    </row>
    <row r="3316" spans="1:5" x14ac:dyDescent="0.25">
      <c r="A3316" s="2">
        <v>3308</v>
      </c>
      <c r="E3316" s="11">
        <f t="shared" si="52"/>
        <v>28654944.610536616</v>
      </c>
    </row>
    <row r="3317" spans="1:5" x14ac:dyDescent="0.25">
      <c r="A3317" s="2">
        <v>3309</v>
      </c>
      <c r="E3317" s="11">
        <f t="shared" si="52"/>
        <v>28645880.124519769</v>
      </c>
    </row>
    <row r="3318" spans="1:5" x14ac:dyDescent="0.25">
      <c r="A3318" s="2">
        <v>3310</v>
      </c>
      <c r="E3318" s="11">
        <f t="shared" si="52"/>
        <v>28636821.24394919</v>
      </c>
    </row>
    <row r="3319" spans="1:5" x14ac:dyDescent="0.25">
      <c r="A3319" s="2">
        <v>3311</v>
      </c>
      <c r="E3319" s="11">
        <f t="shared" si="52"/>
        <v>28627767.96366914</v>
      </c>
    </row>
    <row r="3320" spans="1:5" x14ac:dyDescent="0.25">
      <c r="A3320" s="2">
        <v>3312</v>
      </c>
      <c r="E3320" s="11">
        <f t="shared" si="52"/>
        <v>28618720.27853018</v>
      </c>
    </row>
    <row r="3321" spans="1:5" x14ac:dyDescent="0.25">
      <c r="A3321" s="2">
        <v>3313</v>
      </c>
      <c r="E3321" s="11">
        <f t="shared" si="52"/>
        <v>28609678.183389112</v>
      </c>
    </row>
    <row r="3322" spans="1:5" x14ac:dyDescent="0.25">
      <c r="A3322" s="2">
        <v>3314</v>
      </c>
      <c r="E3322" s="11">
        <f t="shared" si="52"/>
        <v>28600641.673109069</v>
      </c>
    </row>
    <row r="3323" spans="1:5" x14ac:dyDescent="0.25">
      <c r="A3323" s="2">
        <v>3315</v>
      </c>
      <c r="E3323" s="11">
        <f t="shared" si="52"/>
        <v>28591610.742559381</v>
      </c>
    </row>
    <row r="3324" spans="1:5" x14ac:dyDescent="0.25">
      <c r="A3324" s="2">
        <v>3316</v>
      </c>
      <c r="E3324" s="11">
        <f t="shared" si="52"/>
        <v>28582585.386615656</v>
      </c>
    </row>
    <row r="3325" spans="1:5" x14ac:dyDescent="0.25">
      <c r="A3325" s="2">
        <v>3317</v>
      </c>
      <c r="E3325" s="11">
        <f t="shared" si="52"/>
        <v>28573565.60015988</v>
      </c>
    </row>
    <row r="3326" spans="1:5" x14ac:dyDescent="0.25">
      <c r="A3326" s="2">
        <v>3318</v>
      </c>
      <c r="E3326" s="11">
        <f t="shared" si="52"/>
        <v>28564551.378079973</v>
      </c>
    </row>
    <row r="3327" spans="1:5" x14ac:dyDescent="0.25">
      <c r="A3327" s="2">
        <v>3319</v>
      </c>
      <c r="E3327" s="11">
        <f t="shared" si="52"/>
        <v>28555542.715270467</v>
      </c>
    </row>
    <row r="3328" spans="1:5" x14ac:dyDescent="0.25">
      <c r="A3328" s="2">
        <v>3320</v>
      </c>
      <c r="E3328" s="11">
        <f t="shared" si="52"/>
        <v>28546539.606631823</v>
      </c>
    </row>
    <row r="3329" spans="1:5" x14ac:dyDescent="0.25">
      <c r="A3329" s="2">
        <v>3321</v>
      </c>
      <c r="E3329" s="11">
        <f t="shared" si="52"/>
        <v>28537542.047070839</v>
      </c>
    </row>
    <row r="3330" spans="1:5" x14ac:dyDescent="0.25">
      <c r="A3330" s="2">
        <v>3322</v>
      </c>
      <c r="E3330" s="11">
        <f t="shared" si="52"/>
        <v>28528550.031500399</v>
      </c>
    </row>
    <row r="3331" spans="1:5" x14ac:dyDescent="0.25">
      <c r="A3331" s="2">
        <v>3323</v>
      </c>
      <c r="E3331" s="11">
        <f t="shared" si="52"/>
        <v>28519563.554839779</v>
      </c>
    </row>
    <row r="3332" spans="1:5" x14ac:dyDescent="0.25">
      <c r="A3332" s="2">
        <v>3324</v>
      </c>
      <c r="E3332" s="11">
        <f t="shared" si="52"/>
        <v>28510582.612014279</v>
      </c>
    </row>
    <row r="3333" spans="1:5" x14ac:dyDescent="0.25">
      <c r="A3333" s="2">
        <v>3325</v>
      </c>
      <c r="E3333" s="11">
        <f t="shared" si="52"/>
        <v>28501607.197955348</v>
      </c>
    </row>
    <row r="3334" spans="1:5" x14ac:dyDescent="0.25">
      <c r="A3334" s="2">
        <v>3326</v>
      </c>
      <c r="E3334" s="11">
        <f t="shared" si="52"/>
        <v>28492637.307600688</v>
      </c>
    </row>
    <row r="3335" spans="1:5" x14ac:dyDescent="0.25">
      <c r="A3335" s="2">
        <v>3327</v>
      </c>
      <c r="E3335" s="11">
        <f t="shared" si="52"/>
        <v>28483672.935894158</v>
      </c>
    </row>
    <row r="3336" spans="1:5" x14ac:dyDescent="0.25">
      <c r="A3336" s="2">
        <v>3328</v>
      </c>
      <c r="E3336" s="11">
        <f t="shared" si="52"/>
        <v>28474714.077785682</v>
      </c>
    </row>
    <row r="3337" spans="1:5" x14ac:dyDescent="0.25">
      <c r="A3337" s="2">
        <v>3329</v>
      </c>
      <c r="E3337" s="11">
        <f t="shared" si="52"/>
        <v>28465760.728231482</v>
      </c>
    </row>
    <row r="3338" spans="1:5" x14ac:dyDescent="0.25">
      <c r="A3338" s="2">
        <v>3330</v>
      </c>
      <c r="E3338" s="11">
        <f t="shared" ref="E3338:E3401" si="53">$E$2/($E$3+A3338)^$E$6+(A3338-$G$14)*($E$5-$E$4)/($G$19-$G$14)+$E$4</f>
        <v>28456812.882193651</v>
      </c>
    </row>
    <row r="3339" spans="1:5" x14ac:dyDescent="0.25">
      <c r="A3339" s="2">
        <v>3331</v>
      </c>
      <c r="E3339" s="11">
        <f t="shared" si="53"/>
        <v>28447870.534640584</v>
      </c>
    </row>
    <row r="3340" spans="1:5" x14ac:dyDescent="0.25">
      <c r="A3340" s="2">
        <v>3332</v>
      </c>
      <c r="E3340" s="11">
        <f t="shared" si="53"/>
        <v>28438933.680546671</v>
      </c>
    </row>
    <row r="3341" spans="1:5" x14ac:dyDescent="0.25">
      <c r="A3341" s="2">
        <v>3333</v>
      </c>
      <c r="E3341" s="11">
        <f t="shared" si="53"/>
        <v>28430002.314892605</v>
      </c>
    </row>
    <row r="3342" spans="1:5" x14ac:dyDescent="0.25">
      <c r="A3342" s="2">
        <v>3334</v>
      </c>
      <c r="E3342" s="11">
        <f t="shared" si="53"/>
        <v>28421076.432664908</v>
      </c>
    </row>
    <row r="3343" spans="1:5" x14ac:dyDescent="0.25">
      <c r="A3343" s="2">
        <v>3335</v>
      </c>
      <c r="E3343" s="11">
        <f t="shared" si="53"/>
        <v>28412156.028856307</v>
      </c>
    </row>
    <row r="3344" spans="1:5" x14ac:dyDescent="0.25">
      <c r="A3344" s="2">
        <v>3336</v>
      </c>
      <c r="E3344" s="11">
        <f t="shared" si="53"/>
        <v>28403241.09846564</v>
      </c>
    </row>
    <row r="3345" spans="1:5" x14ac:dyDescent="0.25">
      <c r="A3345" s="2">
        <v>3337</v>
      </c>
      <c r="E3345" s="11">
        <f t="shared" si="53"/>
        <v>28394331.636497755</v>
      </c>
    </row>
    <row r="3346" spans="1:5" x14ac:dyDescent="0.25">
      <c r="A3346" s="2">
        <v>3338</v>
      </c>
      <c r="E3346" s="11">
        <f t="shared" si="53"/>
        <v>28385427.6379635</v>
      </c>
    </row>
    <row r="3347" spans="1:5" x14ac:dyDescent="0.25">
      <c r="A3347" s="2">
        <v>3339</v>
      </c>
      <c r="E3347" s="11">
        <f t="shared" si="53"/>
        <v>28376529.097879786</v>
      </c>
    </row>
    <row r="3348" spans="1:5" x14ac:dyDescent="0.25">
      <c r="A3348" s="2">
        <v>3340</v>
      </c>
      <c r="E3348" s="11">
        <f t="shared" si="53"/>
        <v>28367636.011269674</v>
      </c>
    </row>
    <row r="3349" spans="1:5" x14ac:dyDescent="0.25">
      <c r="A3349" s="2">
        <v>3341</v>
      </c>
      <c r="E3349" s="11">
        <f t="shared" si="53"/>
        <v>28358748.373162162</v>
      </c>
    </row>
    <row r="3350" spans="1:5" x14ac:dyDescent="0.25">
      <c r="A3350" s="2">
        <v>3342</v>
      </c>
      <c r="E3350" s="11">
        <f t="shared" si="53"/>
        <v>28349866.178592212</v>
      </c>
    </row>
    <row r="3351" spans="1:5" x14ac:dyDescent="0.25">
      <c r="A3351" s="2">
        <v>3343</v>
      </c>
      <c r="E3351" s="11">
        <f t="shared" si="53"/>
        <v>28340989.422600899</v>
      </c>
    </row>
    <row r="3352" spans="1:5" x14ac:dyDescent="0.25">
      <c r="A3352" s="2">
        <v>3344</v>
      </c>
      <c r="E3352" s="11">
        <f t="shared" si="53"/>
        <v>28332118.100235134</v>
      </c>
    </row>
    <row r="3353" spans="1:5" x14ac:dyDescent="0.25">
      <c r="A3353" s="2">
        <v>3345</v>
      </c>
      <c r="E3353" s="11">
        <f t="shared" si="53"/>
        <v>28323252.206548031</v>
      </c>
    </row>
    <row r="3354" spans="1:5" x14ac:dyDescent="0.25">
      <c r="A3354" s="2">
        <v>3346</v>
      </c>
      <c r="E3354" s="11">
        <f t="shared" si="53"/>
        <v>28314391.736598503</v>
      </c>
    </row>
    <row r="3355" spans="1:5" x14ac:dyDescent="0.25">
      <c r="A3355" s="2">
        <v>3347</v>
      </c>
      <c r="E3355" s="11">
        <f t="shared" si="53"/>
        <v>28305536.685451508</v>
      </c>
    </row>
    <row r="3356" spans="1:5" x14ac:dyDescent="0.25">
      <c r="A3356" s="2">
        <v>3348</v>
      </c>
      <c r="E3356" s="11">
        <f t="shared" si="53"/>
        <v>28296687.048178107</v>
      </c>
    </row>
    <row r="3357" spans="1:5" x14ac:dyDescent="0.25">
      <c r="A3357" s="2">
        <v>3349</v>
      </c>
      <c r="E3357" s="11">
        <f t="shared" si="53"/>
        <v>28287842.819854915</v>
      </c>
    </row>
    <row r="3358" spans="1:5" x14ac:dyDescent="0.25">
      <c r="A3358" s="2">
        <v>3350</v>
      </c>
      <c r="E3358" s="11">
        <f t="shared" si="53"/>
        <v>28279003.995564938</v>
      </c>
    </row>
    <row r="3359" spans="1:5" x14ac:dyDescent="0.25">
      <c r="A3359" s="2">
        <v>3351</v>
      </c>
      <c r="E3359" s="11">
        <f t="shared" si="53"/>
        <v>28270170.570396852</v>
      </c>
    </row>
    <row r="3360" spans="1:5" x14ac:dyDescent="0.25">
      <c r="A3360" s="2">
        <v>3352</v>
      </c>
      <c r="E3360" s="11">
        <f t="shared" si="53"/>
        <v>28261342.539445326</v>
      </c>
    </row>
    <row r="3361" spans="1:5" x14ac:dyDescent="0.25">
      <c r="A3361" s="2">
        <v>3353</v>
      </c>
      <c r="E3361" s="11">
        <f t="shared" si="53"/>
        <v>28252519.89781094</v>
      </c>
    </row>
    <row r="3362" spans="1:5" x14ac:dyDescent="0.25">
      <c r="A3362" s="2">
        <v>3354</v>
      </c>
      <c r="E3362" s="11">
        <f t="shared" si="53"/>
        <v>28243702.640600126</v>
      </c>
    </row>
    <row r="3363" spans="1:5" x14ac:dyDescent="0.25">
      <c r="A3363" s="2">
        <v>3355</v>
      </c>
      <c r="E3363" s="11">
        <f t="shared" si="53"/>
        <v>28234890.762925487</v>
      </c>
    </row>
    <row r="3364" spans="1:5" x14ac:dyDescent="0.25">
      <c r="A3364" s="2">
        <v>3356</v>
      </c>
      <c r="E3364" s="11">
        <f t="shared" si="53"/>
        <v>28226084.259905003</v>
      </c>
    </row>
    <row r="3365" spans="1:5" x14ac:dyDescent="0.25">
      <c r="A3365" s="2">
        <v>3357</v>
      </c>
      <c r="E3365" s="11">
        <f t="shared" si="53"/>
        <v>28217283.126663018</v>
      </c>
    </row>
    <row r="3366" spans="1:5" x14ac:dyDescent="0.25">
      <c r="A3366" s="2">
        <v>3358</v>
      </c>
      <c r="E3366" s="11">
        <f t="shared" si="53"/>
        <v>28208487.358329579</v>
      </c>
    </row>
    <row r="3367" spans="1:5" x14ac:dyDescent="0.25">
      <c r="A3367" s="2">
        <v>3359</v>
      </c>
      <c r="E3367" s="11">
        <f t="shared" si="53"/>
        <v>28199696.95004053</v>
      </c>
    </row>
    <row r="3368" spans="1:5" x14ac:dyDescent="0.25">
      <c r="A3368" s="2">
        <v>3360</v>
      </c>
      <c r="E3368" s="11">
        <f t="shared" si="53"/>
        <v>28190911.896937579</v>
      </c>
    </row>
    <row r="3369" spans="1:5" x14ac:dyDescent="0.25">
      <c r="A3369" s="2">
        <v>3361</v>
      </c>
      <c r="E3369" s="11">
        <f t="shared" si="53"/>
        <v>28182132.194168378</v>
      </c>
    </row>
    <row r="3370" spans="1:5" x14ac:dyDescent="0.25">
      <c r="A3370" s="2">
        <v>3362</v>
      </c>
      <c r="E3370" s="11">
        <f t="shared" si="53"/>
        <v>28173357.836886365</v>
      </c>
    </row>
    <row r="3371" spans="1:5" x14ac:dyDescent="0.25">
      <c r="A3371" s="2">
        <v>3363</v>
      </c>
      <c r="E3371" s="11">
        <f t="shared" si="53"/>
        <v>28164588.82025075</v>
      </c>
    </row>
    <row r="3372" spans="1:5" x14ac:dyDescent="0.25">
      <c r="A3372" s="2">
        <v>3364</v>
      </c>
      <c r="E3372" s="11">
        <f t="shared" si="53"/>
        <v>28155825.139426671</v>
      </c>
    </row>
    <row r="3373" spans="1:5" x14ac:dyDescent="0.25">
      <c r="A3373" s="2">
        <v>3365</v>
      </c>
      <c r="E3373" s="11">
        <f t="shared" si="53"/>
        <v>28147066.789584983</v>
      </c>
    </row>
    <row r="3374" spans="1:5" x14ac:dyDescent="0.25">
      <c r="A3374" s="2">
        <v>3366</v>
      </c>
      <c r="E3374" s="11">
        <f t="shared" si="53"/>
        <v>28138313.765902348</v>
      </c>
    </row>
    <row r="3375" spans="1:5" x14ac:dyDescent="0.25">
      <c r="A3375" s="2">
        <v>3367</v>
      </c>
      <c r="E3375" s="11">
        <f t="shared" si="53"/>
        <v>28129566.063561291</v>
      </c>
    </row>
    <row r="3376" spans="1:5" x14ac:dyDescent="0.25">
      <c r="A3376" s="2">
        <v>3368</v>
      </c>
      <c r="E3376" s="11">
        <f t="shared" si="53"/>
        <v>28120823.677750058</v>
      </c>
    </row>
    <row r="3377" spans="1:5" x14ac:dyDescent="0.25">
      <c r="A3377" s="2">
        <v>3369</v>
      </c>
      <c r="E3377" s="11">
        <f t="shared" si="53"/>
        <v>28112086.60366274</v>
      </c>
    </row>
    <row r="3378" spans="1:5" x14ac:dyDescent="0.25">
      <c r="A3378" s="2">
        <v>3370</v>
      </c>
      <c r="E3378" s="11">
        <f t="shared" si="53"/>
        <v>28103354.836499088</v>
      </c>
    </row>
    <row r="3379" spans="1:5" x14ac:dyDescent="0.25">
      <c r="A3379" s="2">
        <v>3371</v>
      </c>
      <c r="E3379" s="11">
        <f t="shared" si="53"/>
        <v>28094628.371464729</v>
      </c>
    </row>
    <row r="3380" spans="1:5" x14ac:dyDescent="0.25">
      <c r="A3380" s="2">
        <v>3372</v>
      </c>
      <c r="E3380" s="11">
        <f t="shared" si="53"/>
        <v>28085907.203770928</v>
      </c>
    </row>
    <row r="3381" spans="1:5" x14ac:dyDescent="0.25">
      <c r="A3381" s="2">
        <v>3373</v>
      </c>
      <c r="E3381" s="11">
        <f t="shared" si="53"/>
        <v>28077191.328634739</v>
      </c>
    </row>
    <row r="3382" spans="1:5" x14ac:dyDescent="0.25">
      <c r="A3382" s="2">
        <v>3374</v>
      </c>
      <c r="E3382" s="11">
        <f t="shared" si="53"/>
        <v>28068480.741279006</v>
      </c>
    </row>
    <row r="3383" spans="1:5" x14ac:dyDescent="0.25">
      <c r="A3383" s="2">
        <v>3375</v>
      </c>
      <c r="E3383" s="11">
        <f t="shared" si="53"/>
        <v>28059775.436932217</v>
      </c>
    </row>
    <row r="3384" spans="1:5" x14ac:dyDescent="0.25">
      <c r="A3384" s="2">
        <v>3376</v>
      </c>
      <c r="E3384" s="11">
        <f t="shared" si="53"/>
        <v>28051075.41082865</v>
      </c>
    </row>
    <row r="3385" spans="1:5" x14ac:dyDescent="0.25">
      <c r="A3385" s="2">
        <v>3377</v>
      </c>
      <c r="E3385" s="11">
        <f t="shared" si="53"/>
        <v>28042380.658208176</v>
      </c>
    </row>
    <row r="3386" spans="1:5" x14ac:dyDescent="0.25">
      <c r="A3386" s="2">
        <v>3378</v>
      </c>
      <c r="E3386" s="11">
        <f t="shared" si="53"/>
        <v>28033691.174316421</v>
      </c>
    </row>
    <row r="3387" spans="1:5" x14ac:dyDescent="0.25">
      <c r="A3387" s="2">
        <v>3379</v>
      </c>
      <c r="E3387" s="11">
        <f t="shared" si="53"/>
        <v>28025006.954404887</v>
      </c>
    </row>
    <row r="3388" spans="1:5" x14ac:dyDescent="0.25">
      <c r="A3388" s="2">
        <v>3380</v>
      </c>
      <c r="E3388" s="11">
        <f t="shared" si="53"/>
        <v>28016327.993730351</v>
      </c>
    </row>
    <row r="3389" spans="1:5" x14ac:dyDescent="0.25">
      <c r="A3389" s="2">
        <v>3381</v>
      </c>
      <c r="E3389" s="11">
        <f t="shared" si="53"/>
        <v>28007654.287555624</v>
      </c>
    </row>
    <row r="3390" spans="1:5" x14ac:dyDescent="0.25">
      <c r="A3390" s="2">
        <v>3382</v>
      </c>
      <c r="E3390" s="11">
        <f t="shared" si="53"/>
        <v>27998985.831149019</v>
      </c>
    </row>
    <row r="3391" spans="1:5" x14ac:dyDescent="0.25">
      <c r="A3391" s="2">
        <v>3383</v>
      </c>
      <c r="E3391" s="11">
        <f t="shared" si="53"/>
        <v>27990322.619784545</v>
      </c>
    </row>
    <row r="3392" spans="1:5" x14ac:dyDescent="0.25">
      <c r="A3392" s="2">
        <v>3384</v>
      </c>
      <c r="E3392" s="11">
        <f t="shared" si="53"/>
        <v>27981664.648741901</v>
      </c>
    </row>
    <row r="3393" spans="1:5" x14ac:dyDescent="0.25">
      <c r="A3393" s="2">
        <v>3385</v>
      </c>
      <c r="E3393" s="11">
        <f t="shared" si="53"/>
        <v>27973011.913306281</v>
      </c>
    </row>
    <row r="3394" spans="1:5" x14ac:dyDescent="0.25">
      <c r="A3394" s="2">
        <v>3386</v>
      </c>
      <c r="E3394" s="11">
        <f t="shared" si="53"/>
        <v>27964364.408768754</v>
      </c>
    </row>
    <row r="3395" spans="1:5" x14ac:dyDescent="0.25">
      <c r="A3395" s="2">
        <v>3387</v>
      </c>
      <c r="E3395" s="11">
        <f t="shared" si="53"/>
        <v>27955722.130425703</v>
      </c>
    </row>
    <row r="3396" spans="1:5" x14ac:dyDescent="0.25">
      <c r="A3396" s="2">
        <v>3388</v>
      </c>
      <c r="E3396" s="11">
        <f t="shared" si="53"/>
        <v>27947085.073579319</v>
      </c>
    </row>
    <row r="3397" spans="1:5" x14ac:dyDescent="0.25">
      <c r="A3397" s="2">
        <v>3389</v>
      </c>
      <c r="E3397" s="11">
        <f t="shared" si="53"/>
        <v>27938453.233537488</v>
      </c>
    </row>
    <row r="3398" spans="1:5" x14ac:dyDescent="0.25">
      <c r="A3398" s="2">
        <v>3390</v>
      </c>
      <c r="E3398" s="11">
        <f t="shared" si="53"/>
        <v>27929826.605613496</v>
      </c>
    </row>
    <row r="3399" spans="1:5" x14ac:dyDescent="0.25">
      <c r="A3399" s="2">
        <v>3391</v>
      </c>
      <c r="E3399" s="11">
        <f t="shared" si="53"/>
        <v>27921205.185126211</v>
      </c>
    </row>
    <row r="3400" spans="1:5" x14ac:dyDescent="0.25">
      <c r="A3400" s="2">
        <v>3392</v>
      </c>
      <c r="E3400" s="11">
        <f t="shared" si="53"/>
        <v>27912588.96740023</v>
      </c>
    </row>
    <row r="3401" spans="1:5" x14ac:dyDescent="0.25">
      <c r="A3401" s="2">
        <v>3393</v>
      </c>
      <c r="E3401" s="11">
        <f t="shared" si="53"/>
        <v>27903977.947765715</v>
      </c>
    </row>
    <row r="3402" spans="1:5" x14ac:dyDescent="0.25">
      <c r="A3402" s="2">
        <v>3394</v>
      </c>
      <c r="E3402" s="11">
        <f t="shared" ref="E3402:E3465" si="54">$E$2/($E$3+A3402)^$E$6+(A3402-$G$14)*($E$5-$E$4)/($G$19-$G$14)+$E$4</f>
        <v>27895372.121558327</v>
      </c>
    </row>
    <row r="3403" spans="1:5" x14ac:dyDescent="0.25">
      <c r="A3403" s="2">
        <v>3395</v>
      </c>
      <c r="E3403" s="11">
        <f t="shared" si="54"/>
        <v>27886771.484119188</v>
      </c>
    </row>
    <row r="3404" spans="1:5" x14ac:dyDescent="0.25">
      <c r="A3404" s="2">
        <v>3396</v>
      </c>
      <c r="E3404" s="11">
        <f t="shared" si="54"/>
        <v>27878176.030795142</v>
      </c>
    </row>
    <row r="3405" spans="1:5" x14ac:dyDescent="0.25">
      <c r="A3405" s="2">
        <v>3397</v>
      </c>
      <c r="E3405" s="11">
        <f t="shared" si="54"/>
        <v>27869585.75693851</v>
      </c>
    </row>
    <row r="3406" spans="1:5" x14ac:dyDescent="0.25">
      <c r="A3406" s="2">
        <v>3398</v>
      </c>
      <c r="E3406" s="11">
        <f t="shared" si="54"/>
        <v>27861000.657907102</v>
      </c>
    </row>
    <row r="3407" spans="1:5" x14ac:dyDescent="0.25">
      <c r="A3407" s="2">
        <v>3399</v>
      </c>
      <c r="E3407" s="11">
        <f t="shared" si="54"/>
        <v>27852420.729064334</v>
      </c>
    </row>
    <row r="3408" spans="1:5" x14ac:dyDescent="0.25">
      <c r="A3408" s="2">
        <v>3400</v>
      </c>
      <c r="E3408" s="11">
        <f t="shared" si="54"/>
        <v>27843845.96577901</v>
      </c>
    </row>
    <row r="3409" spans="1:5" x14ac:dyDescent="0.25">
      <c r="A3409" s="2">
        <v>3401</v>
      </c>
      <c r="E3409" s="11">
        <f t="shared" si="54"/>
        <v>27835276.363425586</v>
      </c>
    </row>
    <row r="3410" spans="1:5" x14ac:dyDescent="0.25">
      <c r="A3410" s="2">
        <v>3402</v>
      </c>
      <c r="E3410" s="11">
        <f t="shared" si="54"/>
        <v>27826711.917383879</v>
      </c>
    </row>
    <row r="3411" spans="1:5" x14ac:dyDescent="0.25">
      <c r="A3411" s="2">
        <v>3403</v>
      </c>
      <c r="E3411" s="11">
        <f t="shared" si="54"/>
        <v>27818152.623039283</v>
      </c>
    </row>
    <row r="3412" spans="1:5" x14ac:dyDescent="0.25">
      <c r="A3412" s="2">
        <v>3404</v>
      </c>
      <c r="E3412" s="11">
        <f t="shared" si="54"/>
        <v>27809598.475782759</v>
      </c>
    </row>
    <row r="3413" spans="1:5" x14ac:dyDescent="0.25">
      <c r="A3413" s="2">
        <v>3405</v>
      </c>
      <c r="E3413" s="11">
        <f t="shared" si="54"/>
        <v>27801049.47101054</v>
      </c>
    </row>
    <row r="3414" spans="1:5" x14ac:dyDescent="0.25">
      <c r="A3414" s="2">
        <v>3406</v>
      </c>
      <c r="E3414" s="11">
        <f t="shared" si="54"/>
        <v>27792505.604124486</v>
      </c>
    </row>
    <row r="3415" spans="1:5" x14ac:dyDescent="0.25">
      <c r="A3415" s="2">
        <v>3407</v>
      </c>
      <c r="E3415" s="11">
        <f t="shared" si="54"/>
        <v>27783966.870531835</v>
      </c>
    </row>
    <row r="3416" spans="1:5" x14ac:dyDescent="0.25">
      <c r="A3416" s="2">
        <v>3408</v>
      </c>
      <c r="E3416" s="11">
        <f t="shared" si="54"/>
        <v>27775433.265645232</v>
      </c>
    </row>
    <row r="3417" spans="1:5" x14ac:dyDescent="0.25">
      <c r="A3417" s="2">
        <v>3409</v>
      </c>
      <c r="E3417" s="11">
        <f t="shared" si="54"/>
        <v>27766904.784882832</v>
      </c>
    </row>
    <row r="3418" spans="1:5" x14ac:dyDescent="0.25">
      <c r="A3418" s="2">
        <v>3410</v>
      </c>
      <c r="E3418" s="11">
        <f t="shared" si="54"/>
        <v>27758381.423668303</v>
      </c>
    </row>
    <row r="3419" spans="1:5" x14ac:dyDescent="0.25">
      <c r="A3419" s="2">
        <v>3411</v>
      </c>
      <c r="E3419" s="11">
        <f t="shared" si="54"/>
        <v>27749863.177430596</v>
      </c>
    </row>
    <row r="3420" spans="1:5" x14ac:dyDescent="0.25">
      <c r="A3420" s="2">
        <v>3412</v>
      </c>
      <c r="E3420" s="11">
        <f t="shared" si="54"/>
        <v>27741350.041604202</v>
      </c>
    </row>
    <row r="3421" spans="1:5" x14ac:dyDescent="0.25">
      <c r="A3421" s="2">
        <v>3413</v>
      </c>
      <c r="E3421" s="11">
        <f t="shared" si="54"/>
        <v>27732842.011628799</v>
      </c>
    </row>
    <row r="3422" spans="1:5" x14ac:dyDescent="0.25">
      <c r="A3422" s="2">
        <v>3414</v>
      </c>
      <c r="E3422" s="11">
        <f t="shared" si="54"/>
        <v>27724339.082949832</v>
      </c>
    </row>
    <row r="3423" spans="1:5" x14ac:dyDescent="0.25">
      <c r="A3423" s="2">
        <v>3415</v>
      </c>
      <c r="E3423" s="11">
        <f t="shared" si="54"/>
        <v>27715841.251017787</v>
      </c>
    </row>
    <row r="3424" spans="1:5" x14ac:dyDescent="0.25">
      <c r="A3424" s="2">
        <v>3416</v>
      </c>
      <c r="E3424" s="11">
        <f t="shared" si="54"/>
        <v>27707348.511288743</v>
      </c>
    </row>
    <row r="3425" spans="1:5" x14ac:dyDescent="0.25">
      <c r="A3425" s="2">
        <v>3417</v>
      </c>
      <c r="E3425" s="11">
        <f t="shared" si="54"/>
        <v>27698860.859224081</v>
      </c>
    </row>
    <row r="3426" spans="1:5" x14ac:dyDescent="0.25">
      <c r="A3426" s="2">
        <v>3418</v>
      </c>
      <c r="E3426" s="11">
        <f t="shared" si="54"/>
        <v>27690378.290290512</v>
      </c>
    </row>
    <row r="3427" spans="1:5" x14ac:dyDescent="0.25">
      <c r="A3427" s="2">
        <v>3419</v>
      </c>
      <c r="E3427" s="11">
        <f t="shared" si="54"/>
        <v>27681900.799960297</v>
      </c>
    </row>
    <row r="3428" spans="1:5" x14ac:dyDescent="0.25">
      <c r="A3428" s="2">
        <v>3420</v>
      </c>
      <c r="E3428" s="11">
        <f t="shared" si="54"/>
        <v>27673428.383710779</v>
      </c>
    </row>
    <row r="3429" spans="1:5" x14ac:dyDescent="0.25">
      <c r="A3429" s="2">
        <v>3421</v>
      </c>
      <c r="E3429" s="11">
        <f t="shared" si="54"/>
        <v>27664961.037024852</v>
      </c>
    </row>
    <row r="3430" spans="1:5" x14ac:dyDescent="0.25">
      <c r="A3430" s="2">
        <v>3422</v>
      </c>
      <c r="E3430" s="11">
        <f t="shared" si="54"/>
        <v>27656498.755390696</v>
      </c>
    </row>
    <row r="3431" spans="1:5" x14ac:dyDescent="0.25">
      <c r="A3431" s="2">
        <v>3423</v>
      </c>
      <c r="E3431" s="11">
        <f t="shared" si="54"/>
        <v>27648041.534301758</v>
      </c>
    </row>
    <row r="3432" spans="1:5" x14ac:dyDescent="0.25">
      <c r="A3432" s="2">
        <v>3424</v>
      </c>
      <c r="E3432" s="11">
        <f t="shared" si="54"/>
        <v>27639589.369256902</v>
      </c>
    </row>
    <row r="3433" spans="1:5" x14ac:dyDescent="0.25">
      <c r="A3433" s="2">
        <v>3425</v>
      </c>
      <c r="E3433" s="11">
        <f t="shared" si="54"/>
        <v>27631142.255760178</v>
      </c>
    </row>
    <row r="3434" spans="1:5" x14ac:dyDescent="0.25">
      <c r="A3434" s="2">
        <v>3426</v>
      </c>
      <c r="E3434" s="11">
        <f t="shared" si="54"/>
        <v>27622700.189321123</v>
      </c>
    </row>
    <row r="3435" spans="1:5" x14ac:dyDescent="0.25">
      <c r="A3435" s="2">
        <v>3427</v>
      </c>
      <c r="E3435" s="11">
        <f t="shared" si="54"/>
        <v>27614263.165454518</v>
      </c>
    </row>
    <row r="3436" spans="1:5" x14ac:dyDescent="0.25">
      <c r="A3436" s="2">
        <v>3428</v>
      </c>
      <c r="E3436" s="11">
        <f t="shared" si="54"/>
        <v>27605831.179680217</v>
      </c>
    </row>
    <row r="3437" spans="1:5" x14ac:dyDescent="0.25">
      <c r="A3437" s="2">
        <v>3429</v>
      </c>
      <c r="E3437" s="11">
        <f t="shared" si="54"/>
        <v>27597404.227523651</v>
      </c>
    </row>
    <row r="3438" spans="1:5" x14ac:dyDescent="0.25">
      <c r="A3438" s="2">
        <v>3430</v>
      </c>
      <c r="E3438" s="11">
        <f t="shared" si="54"/>
        <v>27588982.304515451</v>
      </c>
    </row>
    <row r="3439" spans="1:5" x14ac:dyDescent="0.25">
      <c r="A3439" s="2">
        <v>3431</v>
      </c>
      <c r="E3439" s="11">
        <f t="shared" si="54"/>
        <v>27580565.406191349</v>
      </c>
    </row>
    <row r="3440" spans="1:5" x14ac:dyDescent="0.25">
      <c r="A3440" s="2">
        <v>3432</v>
      </c>
      <c r="E3440" s="11">
        <f t="shared" si="54"/>
        <v>27572153.528092571</v>
      </c>
    </row>
    <row r="3441" spans="1:5" x14ac:dyDescent="0.25">
      <c r="A3441" s="2">
        <v>3433</v>
      </c>
      <c r="E3441" s="11">
        <f t="shared" si="54"/>
        <v>27563746.665765427</v>
      </c>
    </row>
    <row r="3442" spans="1:5" x14ac:dyDescent="0.25">
      <c r="A3442" s="2">
        <v>3434</v>
      </c>
      <c r="E3442" s="11">
        <f t="shared" si="54"/>
        <v>27555344.814761631</v>
      </c>
    </row>
    <row r="3443" spans="1:5" x14ac:dyDescent="0.25">
      <c r="A3443" s="2">
        <v>3435</v>
      </c>
      <c r="E3443" s="11">
        <f t="shared" si="54"/>
        <v>27546947.970637884</v>
      </c>
    </row>
    <row r="3444" spans="1:5" x14ac:dyDescent="0.25">
      <c r="A3444" s="2">
        <v>3436</v>
      </c>
      <c r="E3444" s="11">
        <f t="shared" si="54"/>
        <v>27538556.128956404</v>
      </c>
    </row>
    <row r="3445" spans="1:5" x14ac:dyDescent="0.25">
      <c r="A3445" s="2">
        <v>3437</v>
      </c>
      <c r="E3445" s="11">
        <f t="shared" si="54"/>
        <v>27530169.285284434</v>
      </c>
    </row>
    <row r="3446" spans="1:5" x14ac:dyDescent="0.25">
      <c r="A3446" s="2">
        <v>3438</v>
      </c>
      <c r="E3446" s="11">
        <f t="shared" si="54"/>
        <v>27521787.43519444</v>
      </c>
    </row>
    <row r="3447" spans="1:5" x14ac:dyDescent="0.25">
      <c r="A3447" s="2">
        <v>3439</v>
      </c>
      <c r="E3447" s="11">
        <f t="shared" si="54"/>
        <v>27513410.574264199</v>
      </c>
    </row>
    <row r="3448" spans="1:5" x14ac:dyDescent="0.25">
      <c r="A3448" s="2">
        <v>3440</v>
      </c>
      <c r="E3448" s="11">
        <f t="shared" si="54"/>
        <v>27505038.69807677</v>
      </c>
    </row>
    <row r="3449" spans="1:5" x14ac:dyDescent="0.25">
      <c r="A3449" s="2">
        <v>3441</v>
      </c>
      <c r="E3449" s="11">
        <f t="shared" si="54"/>
        <v>27496671.802219991</v>
      </c>
    </row>
    <row r="3450" spans="1:5" x14ac:dyDescent="0.25">
      <c r="A3450" s="2">
        <v>3442</v>
      </c>
      <c r="E3450" s="11">
        <f t="shared" si="54"/>
        <v>27488309.882287428</v>
      </c>
    </row>
    <row r="3451" spans="1:5" x14ac:dyDescent="0.25">
      <c r="A3451" s="2">
        <v>3443</v>
      </c>
      <c r="E3451" s="11">
        <f t="shared" si="54"/>
        <v>27479952.933877312</v>
      </c>
    </row>
    <row r="3452" spans="1:5" x14ac:dyDescent="0.25">
      <c r="A3452" s="2">
        <v>3444</v>
      </c>
      <c r="E3452" s="11">
        <f t="shared" si="54"/>
        <v>27471600.952593483</v>
      </c>
    </row>
    <row r="3453" spans="1:5" x14ac:dyDescent="0.25">
      <c r="A3453" s="2">
        <v>3445</v>
      </c>
      <c r="E3453" s="11">
        <f t="shared" si="54"/>
        <v>27463253.934044693</v>
      </c>
    </row>
    <row r="3454" spans="1:5" x14ac:dyDescent="0.25">
      <c r="A3454" s="2">
        <v>3446</v>
      </c>
      <c r="E3454" s="11">
        <f t="shared" si="54"/>
        <v>27454911.873844847</v>
      </c>
    </row>
    <row r="3455" spans="1:5" x14ac:dyDescent="0.25">
      <c r="A3455" s="2">
        <v>3447</v>
      </c>
      <c r="E3455" s="11">
        <f t="shared" si="54"/>
        <v>27446574.767613094</v>
      </c>
    </row>
    <row r="3456" spans="1:5" x14ac:dyDescent="0.25">
      <c r="A3456" s="2">
        <v>3448</v>
      </c>
      <c r="E3456" s="11">
        <f t="shared" si="54"/>
        <v>27438242.610973615</v>
      </c>
    </row>
    <row r="3457" spans="1:5" x14ac:dyDescent="0.25">
      <c r="A3457" s="2">
        <v>3449</v>
      </c>
      <c r="E3457" s="11">
        <f t="shared" si="54"/>
        <v>27429915.39955591</v>
      </c>
    </row>
    <row r="3458" spans="1:5" x14ac:dyDescent="0.25">
      <c r="A3458" s="2">
        <v>3450</v>
      </c>
      <c r="E3458" s="11">
        <f t="shared" si="54"/>
        <v>27421593.12899439</v>
      </c>
    </row>
    <row r="3459" spans="1:5" x14ac:dyDescent="0.25">
      <c r="A3459" s="2">
        <v>3451</v>
      </c>
      <c r="E3459" s="11">
        <f t="shared" si="54"/>
        <v>27413275.794928614</v>
      </c>
    </row>
    <row r="3460" spans="1:5" x14ac:dyDescent="0.25">
      <c r="A3460" s="2">
        <v>3452</v>
      </c>
      <c r="E3460" s="11">
        <f t="shared" si="54"/>
        <v>27404963.393003397</v>
      </c>
    </row>
    <row r="3461" spans="1:5" x14ac:dyDescent="0.25">
      <c r="A3461" s="2">
        <v>3453</v>
      </c>
      <c r="E3461" s="11">
        <f t="shared" si="54"/>
        <v>27396655.918868527</v>
      </c>
    </row>
    <row r="3462" spans="1:5" x14ac:dyDescent="0.25">
      <c r="A3462" s="2">
        <v>3454</v>
      </c>
      <c r="E3462" s="11">
        <f t="shared" si="54"/>
        <v>27388353.368178882</v>
      </c>
    </row>
    <row r="3463" spans="1:5" x14ac:dyDescent="0.25">
      <c r="A3463" s="2">
        <v>3455</v>
      </c>
      <c r="E3463" s="11">
        <f t="shared" si="54"/>
        <v>27380055.736594509</v>
      </c>
    </row>
    <row r="3464" spans="1:5" x14ac:dyDescent="0.25">
      <c r="A3464" s="2">
        <v>3456</v>
      </c>
      <c r="E3464" s="11">
        <f t="shared" si="54"/>
        <v>27371763.019780461</v>
      </c>
    </row>
    <row r="3465" spans="1:5" x14ac:dyDescent="0.25">
      <c r="A3465" s="2">
        <v>3457</v>
      </c>
      <c r="E3465" s="11">
        <f t="shared" si="54"/>
        <v>27363475.213406894</v>
      </c>
    </row>
    <row r="3466" spans="1:5" x14ac:dyDescent="0.25">
      <c r="A3466" s="2">
        <v>3458</v>
      </c>
      <c r="E3466" s="11">
        <f t="shared" ref="E3466:E3529" si="55">$E$2/($E$3+A3466)^$E$6+(A3466-$G$14)*($E$5-$E$4)/($G$19-$G$14)+$E$4</f>
        <v>27355192.31314905</v>
      </c>
    </row>
    <row r="3467" spans="1:5" x14ac:dyDescent="0.25">
      <c r="A3467" s="2">
        <v>3459</v>
      </c>
      <c r="E3467" s="11">
        <f t="shared" si="55"/>
        <v>27346914.314687178</v>
      </c>
    </row>
    <row r="3468" spans="1:5" x14ac:dyDescent="0.25">
      <c r="A3468" s="2">
        <v>3460</v>
      </c>
      <c r="E3468" s="11">
        <f t="shared" si="55"/>
        <v>27338641.21370659</v>
      </c>
    </row>
    <row r="3469" spans="1:5" x14ac:dyDescent="0.25">
      <c r="A3469" s="2">
        <v>3461</v>
      </c>
      <c r="E3469" s="11">
        <f t="shared" si="55"/>
        <v>27330373.005897678</v>
      </c>
    </row>
    <row r="3470" spans="1:5" x14ac:dyDescent="0.25">
      <c r="A3470" s="2">
        <v>3462</v>
      </c>
      <c r="E3470" s="11">
        <f t="shared" si="55"/>
        <v>27322109.686955765</v>
      </c>
    </row>
    <row r="3471" spans="1:5" x14ac:dyDescent="0.25">
      <c r="A3471" s="2">
        <v>3463</v>
      </c>
      <c r="E3471" s="11">
        <f t="shared" si="55"/>
        <v>27313851.252581343</v>
      </c>
    </row>
    <row r="3472" spans="1:5" x14ac:dyDescent="0.25">
      <c r="A3472" s="2">
        <v>3464</v>
      </c>
      <c r="E3472" s="11">
        <f t="shared" si="55"/>
        <v>27305597.698479831</v>
      </c>
    </row>
    <row r="3473" spans="1:5" x14ac:dyDescent="0.25">
      <c r="A3473" s="2">
        <v>3465</v>
      </c>
      <c r="E3473" s="11">
        <f t="shared" si="55"/>
        <v>27297349.02036164</v>
      </c>
    </row>
    <row r="3474" spans="1:5" x14ac:dyDescent="0.25">
      <c r="A3474" s="2">
        <v>3466</v>
      </c>
      <c r="E3474" s="11">
        <f t="shared" si="55"/>
        <v>27289105.213942312</v>
      </c>
    </row>
    <row r="3475" spans="1:5" x14ac:dyDescent="0.25">
      <c r="A3475" s="2">
        <v>3467</v>
      </c>
      <c r="E3475" s="11">
        <f t="shared" si="55"/>
        <v>27280866.274942264</v>
      </c>
    </row>
    <row r="3476" spans="1:5" x14ac:dyDescent="0.25">
      <c r="A3476" s="2">
        <v>3468</v>
      </c>
      <c r="E3476" s="11">
        <f t="shared" si="55"/>
        <v>27272632.199086875</v>
      </c>
    </row>
    <row r="3477" spans="1:5" x14ac:dyDescent="0.25">
      <c r="A3477" s="2">
        <v>3469</v>
      </c>
      <c r="E3477" s="11">
        <f t="shared" si="55"/>
        <v>27264402.982106704</v>
      </c>
    </row>
    <row r="3478" spans="1:5" x14ac:dyDescent="0.25">
      <c r="A3478" s="2">
        <v>3470</v>
      </c>
      <c r="E3478" s="11">
        <f t="shared" si="55"/>
        <v>27256178.619737092</v>
      </c>
    </row>
    <row r="3479" spans="1:5" x14ac:dyDescent="0.25">
      <c r="A3479" s="2">
        <v>3471</v>
      </c>
      <c r="E3479" s="11">
        <f t="shared" si="55"/>
        <v>27247959.107718408</v>
      </c>
    </row>
    <row r="3480" spans="1:5" x14ac:dyDescent="0.25">
      <c r="A3480" s="2">
        <v>3472</v>
      </c>
      <c r="E3480" s="11">
        <f t="shared" si="55"/>
        <v>27239744.441795953</v>
      </c>
    </row>
    <row r="3481" spans="1:5" x14ac:dyDescent="0.25">
      <c r="A3481" s="2">
        <v>3473</v>
      </c>
      <c r="E3481" s="11">
        <f t="shared" si="55"/>
        <v>27231534.617720105</v>
      </c>
    </row>
    <row r="3482" spans="1:5" x14ac:dyDescent="0.25">
      <c r="A3482" s="2">
        <v>3474</v>
      </c>
      <c r="E3482" s="11">
        <f t="shared" si="55"/>
        <v>27223329.631246049</v>
      </c>
    </row>
    <row r="3483" spans="1:5" x14ac:dyDescent="0.25">
      <c r="A3483" s="2">
        <v>3475</v>
      </c>
      <c r="E3483" s="11">
        <f t="shared" si="55"/>
        <v>27215129.478133991</v>
      </c>
    </row>
    <row r="3484" spans="1:5" x14ac:dyDescent="0.25">
      <c r="A3484" s="2">
        <v>3476</v>
      </c>
      <c r="E3484" s="11">
        <f t="shared" si="55"/>
        <v>27206934.154149</v>
      </c>
    </row>
    <row r="3485" spans="1:5" x14ac:dyDescent="0.25">
      <c r="A3485" s="2">
        <v>3477</v>
      </c>
      <c r="E3485" s="11">
        <f t="shared" si="55"/>
        <v>27198743.655061129</v>
      </c>
    </row>
    <row r="3486" spans="1:5" x14ac:dyDescent="0.25">
      <c r="A3486" s="2">
        <v>3478</v>
      </c>
      <c r="E3486" s="11">
        <f t="shared" si="55"/>
        <v>27190557.976645365</v>
      </c>
    </row>
    <row r="3487" spans="1:5" x14ac:dyDescent="0.25">
      <c r="A3487" s="2">
        <v>3479</v>
      </c>
      <c r="E3487" s="11">
        <f t="shared" si="55"/>
        <v>27182377.114681579</v>
      </c>
    </row>
    <row r="3488" spans="1:5" x14ac:dyDescent="0.25">
      <c r="A3488" s="2">
        <v>3480</v>
      </c>
      <c r="E3488" s="11">
        <f t="shared" si="55"/>
        <v>27174201.064954475</v>
      </c>
    </row>
    <row r="3489" spans="1:5" x14ac:dyDescent="0.25">
      <c r="A3489" s="2">
        <v>3481</v>
      </c>
      <c r="E3489" s="11">
        <f t="shared" si="55"/>
        <v>27166029.823253751</v>
      </c>
    </row>
    <row r="3490" spans="1:5" x14ac:dyDescent="0.25">
      <c r="A3490" s="2">
        <v>3482</v>
      </c>
      <c r="E3490" s="11">
        <f t="shared" si="55"/>
        <v>27157863.385373995</v>
      </c>
    </row>
    <row r="3491" spans="1:5" x14ac:dyDescent="0.25">
      <c r="A3491" s="2">
        <v>3483</v>
      </c>
      <c r="E3491" s="11">
        <f t="shared" si="55"/>
        <v>27149701.747114643</v>
      </c>
    </row>
    <row r="3492" spans="1:5" x14ac:dyDescent="0.25">
      <c r="A3492" s="2">
        <v>3484</v>
      </c>
      <c r="E3492" s="11">
        <f t="shared" si="55"/>
        <v>27141544.904279973</v>
      </c>
    </row>
    <row r="3493" spans="1:5" x14ac:dyDescent="0.25">
      <c r="A3493" s="2">
        <v>3485</v>
      </c>
      <c r="E3493" s="11">
        <f t="shared" si="55"/>
        <v>27133392.852679215</v>
      </c>
    </row>
    <row r="3494" spans="1:5" x14ac:dyDescent="0.25">
      <c r="A3494" s="2">
        <v>3486</v>
      </c>
      <c r="E3494" s="11">
        <f t="shared" si="55"/>
        <v>27125245.588126346</v>
      </c>
    </row>
    <row r="3495" spans="1:5" x14ac:dyDescent="0.25">
      <c r="A3495" s="2">
        <v>3487</v>
      </c>
      <c r="E3495" s="11">
        <f t="shared" si="55"/>
        <v>27117103.106440365</v>
      </c>
    </row>
    <row r="3496" spans="1:5" x14ac:dyDescent="0.25">
      <c r="A3496" s="2">
        <v>3488</v>
      </c>
      <c r="E3496" s="11">
        <f t="shared" si="55"/>
        <v>27108965.403445017</v>
      </c>
    </row>
    <row r="3497" spans="1:5" x14ac:dyDescent="0.25">
      <c r="A3497" s="2">
        <v>3489</v>
      </c>
      <c r="E3497" s="11">
        <f t="shared" si="55"/>
        <v>27100832.47496875</v>
      </c>
    </row>
    <row r="3498" spans="1:5" x14ac:dyDescent="0.25">
      <c r="A3498" s="2">
        <v>3490</v>
      </c>
      <c r="E3498" s="11">
        <f t="shared" si="55"/>
        <v>27092704.316845194</v>
      </c>
    </row>
    <row r="3499" spans="1:5" x14ac:dyDescent="0.25">
      <c r="A3499" s="2">
        <v>3491</v>
      </c>
      <c r="E3499" s="11">
        <f t="shared" si="55"/>
        <v>27084580.924912438</v>
      </c>
    </row>
    <row r="3500" spans="1:5" x14ac:dyDescent="0.25">
      <c r="A3500" s="2">
        <v>3492</v>
      </c>
      <c r="E3500" s="11">
        <f t="shared" si="55"/>
        <v>27076462.295013621</v>
      </c>
    </row>
    <row r="3501" spans="1:5" x14ac:dyDescent="0.25">
      <c r="A3501" s="2">
        <v>3493</v>
      </c>
      <c r="E3501" s="11">
        <f t="shared" si="55"/>
        <v>27068348.42299664</v>
      </c>
    </row>
    <row r="3502" spans="1:5" x14ac:dyDescent="0.25">
      <c r="A3502" s="2">
        <v>3494</v>
      </c>
      <c r="E3502" s="11">
        <f t="shared" si="55"/>
        <v>27060239.304714136</v>
      </c>
    </row>
    <row r="3503" spans="1:5" x14ac:dyDescent="0.25">
      <c r="A3503" s="2">
        <v>3495</v>
      </c>
      <c r="E3503" s="11">
        <f t="shared" si="55"/>
        <v>27052134.936023679</v>
      </c>
    </row>
    <row r="3504" spans="1:5" x14ac:dyDescent="0.25">
      <c r="A3504" s="2">
        <v>3496</v>
      </c>
      <c r="E3504" s="11">
        <f t="shared" si="55"/>
        <v>27044035.312787503</v>
      </c>
    </row>
    <row r="3505" spans="1:5" x14ac:dyDescent="0.25">
      <c r="A3505" s="2">
        <v>3497</v>
      </c>
      <c r="E3505" s="11">
        <f t="shared" si="55"/>
        <v>27035940.430872671</v>
      </c>
    </row>
    <row r="3506" spans="1:5" x14ac:dyDescent="0.25">
      <c r="A3506" s="2">
        <v>3498</v>
      </c>
      <c r="E3506" s="11">
        <f t="shared" si="55"/>
        <v>27027850.286151025</v>
      </c>
    </row>
    <row r="3507" spans="1:5" x14ac:dyDescent="0.25">
      <c r="A3507" s="2">
        <v>3499</v>
      </c>
      <c r="E3507" s="11">
        <f t="shared" si="55"/>
        <v>27019764.874499131</v>
      </c>
    </row>
    <row r="3508" spans="1:5" x14ac:dyDescent="0.25">
      <c r="A3508" s="2">
        <v>3500</v>
      </c>
      <c r="E3508" s="11">
        <f t="shared" si="55"/>
        <v>27011684.191798482</v>
      </c>
    </row>
    <row r="3509" spans="1:5" x14ac:dyDescent="0.25">
      <c r="A3509" s="2">
        <v>3501</v>
      </c>
      <c r="E3509" s="11">
        <f t="shared" si="55"/>
        <v>27003608.233935136</v>
      </c>
    </row>
    <row r="3510" spans="1:5" x14ac:dyDescent="0.25">
      <c r="A3510" s="2">
        <v>3502</v>
      </c>
      <c r="E3510" s="11">
        <f t="shared" si="55"/>
        <v>26995536.996799991</v>
      </c>
    </row>
    <row r="3511" spans="1:5" x14ac:dyDescent="0.25">
      <c r="A3511" s="2">
        <v>3503</v>
      </c>
      <c r="E3511" s="11">
        <f t="shared" si="55"/>
        <v>26987470.476288795</v>
      </c>
    </row>
    <row r="3512" spans="1:5" x14ac:dyDescent="0.25">
      <c r="A3512" s="2">
        <v>3504</v>
      </c>
      <c r="E3512" s="11">
        <f t="shared" si="55"/>
        <v>26979408.668301687</v>
      </c>
    </row>
    <row r="3513" spans="1:5" x14ac:dyDescent="0.25">
      <c r="A3513" s="2">
        <v>3505</v>
      </c>
      <c r="E3513" s="11">
        <f t="shared" si="55"/>
        <v>26971351.56874397</v>
      </c>
    </row>
    <row r="3514" spans="1:5" x14ac:dyDescent="0.25">
      <c r="A3514" s="2">
        <v>3506</v>
      </c>
      <c r="E3514" s="11">
        <f t="shared" si="55"/>
        <v>26963299.173525415</v>
      </c>
    </row>
    <row r="3515" spans="1:5" x14ac:dyDescent="0.25">
      <c r="A3515" s="2">
        <v>3507</v>
      </c>
      <c r="E3515" s="11">
        <f t="shared" si="55"/>
        <v>26955251.478560489</v>
      </c>
    </row>
    <row r="3516" spans="1:5" x14ac:dyDescent="0.25">
      <c r="A3516" s="2">
        <v>3508</v>
      </c>
      <c r="E3516" s="11">
        <f t="shared" si="55"/>
        <v>26947208.479768518</v>
      </c>
    </row>
    <row r="3517" spans="1:5" x14ac:dyDescent="0.25">
      <c r="A3517" s="2">
        <v>3509</v>
      </c>
      <c r="E3517" s="11">
        <f t="shared" si="55"/>
        <v>26939170.173073474</v>
      </c>
    </row>
    <row r="3518" spans="1:5" x14ac:dyDescent="0.25">
      <c r="A3518" s="2">
        <v>3510</v>
      </c>
      <c r="E3518" s="11">
        <f t="shared" si="55"/>
        <v>26931136.554403961</v>
      </c>
    </row>
    <row r="3519" spans="1:5" x14ac:dyDescent="0.25">
      <c r="A3519" s="2">
        <v>3511</v>
      </c>
      <c r="E3519" s="11">
        <f t="shared" si="55"/>
        <v>26923107.619693287</v>
      </c>
    </row>
    <row r="3520" spans="1:5" x14ac:dyDescent="0.25">
      <c r="A3520" s="2">
        <v>3512</v>
      </c>
      <c r="E3520" s="11">
        <f t="shared" si="55"/>
        <v>26915083.364879616</v>
      </c>
    </row>
    <row r="3521" spans="1:5" x14ac:dyDescent="0.25">
      <c r="A3521" s="2">
        <v>3513</v>
      </c>
      <c r="E3521" s="11">
        <f t="shared" si="55"/>
        <v>26907063.785905439</v>
      </c>
    </row>
    <row r="3522" spans="1:5" x14ac:dyDescent="0.25">
      <c r="A3522" s="2">
        <v>3514</v>
      </c>
      <c r="E3522" s="11">
        <f t="shared" si="55"/>
        <v>26899048.878718305</v>
      </c>
    </row>
    <row r="3523" spans="1:5" x14ac:dyDescent="0.25">
      <c r="A3523" s="2">
        <v>3515</v>
      </c>
      <c r="E3523" s="11">
        <f t="shared" si="55"/>
        <v>26891038.639270112</v>
      </c>
    </row>
    <row r="3524" spans="1:5" x14ac:dyDescent="0.25">
      <c r="A3524" s="2">
        <v>3516</v>
      </c>
      <c r="E3524" s="11">
        <f t="shared" si="55"/>
        <v>26883033.063517664</v>
      </c>
    </row>
    <row r="3525" spans="1:5" x14ac:dyDescent="0.25">
      <c r="A3525" s="2">
        <v>3517</v>
      </c>
      <c r="E3525" s="11">
        <f t="shared" si="55"/>
        <v>26875032.147422258</v>
      </c>
    </row>
    <row r="3526" spans="1:5" x14ac:dyDescent="0.25">
      <c r="A3526" s="2">
        <v>3518</v>
      </c>
      <c r="E3526" s="11">
        <f t="shared" si="55"/>
        <v>26867035.886949822</v>
      </c>
    </row>
    <row r="3527" spans="1:5" x14ac:dyDescent="0.25">
      <c r="A3527" s="2">
        <v>3519</v>
      </c>
      <c r="E3527" s="11">
        <f t="shared" si="55"/>
        <v>26859044.278070986</v>
      </c>
    </row>
    <row r="3528" spans="1:5" x14ac:dyDescent="0.25">
      <c r="A3528" s="2">
        <v>3520</v>
      </c>
      <c r="E3528" s="11">
        <f t="shared" si="55"/>
        <v>26851057.316761043</v>
      </c>
    </row>
    <row r="3529" spans="1:5" x14ac:dyDescent="0.25">
      <c r="A3529" s="2">
        <v>3521</v>
      </c>
      <c r="E3529" s="11">
        <f t="shared" si="55"/>
        <v>26843074.99899986</v>
      </c>
    </row>
    <row r="3530" spans="1:5" x14ac:dyDescent="0.25">
      <c r="A3530" s="2">
        <v>3522</v>
      </c>
      <c r="E3530" s="11">
        <f t="shared" ref="E3530:E3593" si="56">$E$2/($E$3+A3530)^$E$6+(A3530-$G$14)*($E$5-$E$4)/($G$19-$G$14)+$E$4</f>
        <v>26835097.320771884</v>
      </c>
    </row>
    <row r="3531" spans="1:5" x14ac:dyDescent="0.25">
      <c r="A3531" s="2">
        <v>3523</v>
      </c>
      <c r="E3531" s="11">
        <f t="shared" si="56"/>
        <v>26827124.278066304</v>
      </c>
    </row>
    <row r="3532" spans="1:5" x14ac:dyDescent="0.25">
      <c r="A3532" s="2">
        <v>3524</v>
      </c>
      <c r="E3532" s="11">
        <f t="shared" si="56"/>
        <v>26819155.866876628</v>
      </c>
    </row>
    <row r="3533" spans="1:5" x14ac:dyDescent="0.25">
      <c r="A3533" s="2">
        <v>3525</v>
      </c>
      <c r="E3533" s="11">
        <f t="shared" si="56"/>
        <v>26811192.083201278</v>
      </c>
    </row>
    <row r="3534" spans="1:5" x14ac:dyDescent="0.25">
      <c r="A3534" s="2">
        <v>3526</v>
      </c>
      <c r="E3534" s="11">
        <f t="shared" si="56"/>
        <v>26803232.92304315</v>
      </c>
    </row>
    <row r="3535" spans="1:5" x14ac:dyDescent="0.25">
      <c r="A3535" s="2">
        <v>3527</v>
      </c>
      <c r="E3535" s="11">
        <f t="shared" si="56"/>
        <v>26795278.382409692</v>
      </c>
    </row>
    <row r="3536" spans="1:5" x14ac:dyDescent="0.25">
      <c r="A3536" s="2">
        <v>3528</v>
      </c>
      <c r="E3536" s="11">
        <f t="shared" si="56"/>
        <v>26787328.457312938</v>
      </c>
    </row>
    <row r="3537" spans="1:5" x14ac:dyDescent="0.25">
      <c r="A3537" s="2">
        <v>3529</v>
      </c>
      <c r="E3537" s="11">
        <f t="shared" si="56"/>
        <v>26779383.143769398</v>
      </c>
    </row>
    <row r="3538" spans="1:5" x14ac:dyDescent="0.25">
      <c r="A3538" s="2">
        <v>3530</v>
      </c>
      <c r="E3538" s="11">
        <f t="shared" si="56"/>
        <v>26771442.437800422</v>
      </c>
    </row>
    <row r="3539" spans="1:5" x14ac:dyDescent="0.25">
      <c r="A3539" s="2">
        <v>3531</v>
      </c>
      <c r="E3539" s="11">
        <f t="shared" si="56"/>
        <v>26763506.335431702</v>
      </c>
    </row>
    <row r="3540" spans="1:5" x14ac:dyDescent="0.25">
      <c r="A3540" s="2">
        <v>3532</v>
      </c>
      <c r="E3540" s="11">
        <f t="shared" si="56"/>
        <v>26755574.83269348</v>
      </c>
    </row>
    <row r="3541" spans="1:5" x14ac:dyDescent="0.25">
      <c r="A3541" s="2">
        <v>3533</v>
      </c>
      <c r="E3541" s="11">
        <f t="shared" si="56"/>
        <v>26747647.925620586</v>
      </c>
    </row>
    <row r="3542" spans="1:5" x14ac:dyDescent="0.25">
      <c r="A3542" s="2">
        <v>3534</v>
      </c>
      <c r="E3542" s="11">
        <f t="shared" si="56"/>
        <v>26739725.610252403</v>
      </c>
    </row>
    <row r="3543" spans="1:5" x14ac:dyDescent="0.25">
      <c r="A3543" s="2">
        <v>3535</v>
      </c>
      <c r="E3543" s="11">
        <f t="shared" si="56"/>
        <v>26731807.882632822</v>
      </c>
    </row>
    <row r="3544" spans="1:5" x14ac:dyDescent="0.25">
      <c r="A3544" s="2">
        <v>3536</v>
      </c>
      <c r="E3544" s="11">
        <f t="shared" si="56"/>
        <v>26723894.738810282</v>
      </c>
    </row>
    <row r="3545" spans="1:5" x14ac:dyDescent="0.25">
      <c r="A3545" s="2">
        <v>3537</v>
      </c>
      <c r="E3545" s="11">
        <f t="shared" si="56"/>
        <v>26715986.174837694</v>
      </c>
    </row>
    <row r="3546" spans="1:5" x14ac:dyDescent="0.25">
      <c r="A3546" s="2">
        <v>3538</v>
      </c>
      <c r="E3546" s="11">
        <f t="shared" si="56"/>
        <v>26708082.18677257</v>
      </c>
    </row>
    <row r="3547" spans="1:5" x14ac:dyDescent="0.25">
      <c r="A3547" s="2">
        <v>3539</v>
      </c>
      <c r="E3547" s="11">
        <f t="shared" si="56"/>
        <v>26700182.770676743</v>
      </c>
    </row>
    <row r="3548" spans="1:5" x14ac:dyDescent="0.25">
      <c r="A3548" s="2">
        <v>3540</v>
      </c>
      <c r="E3548" s="11">
        <f t="shared" si="56"/>
        <v>26692287.922616832</v>
      </c>
    </row>
    <row r="3549" spans="1:5" x14ac:dyDescent="0.25">
      <c r="A3549" s="2">
        <v>3541</v>
      </c>
      <c r="E3549" s="11">
        <f t="shared" si="56"/>
        <v>26684397.638663698</v>
      </c>
    </row>
    <row r="3550" spans="1:5" x14ac:dyDescent="0.25">
      <c r="A3550" s="2">
        <v>3542</v>
      </c>
      <c r="E3550" s="11">
        <f t="shared" si="56"/>
        <v>26676511.914892785</v>
      </c>
    </row>
    <row r="3551" spans="1:5" x14ac:dyDescent="0.25">
      <c r="A3551" s="2">
        <v>3543</v>
      </c>
      <c r="E3551" s="11">
        <f t="shared" si="56"/>
        <v>26668630.747384004</v>
      </c>
    </row>
    <row r="3552" spans="1:5" x14ac:dyDescent="0.25">
      <c r="A3552" s="2">
        <v>3544</v>
      </c>
      <c r="E3552" s="11">
        <f t="shared" si="56"/>
        <v>26660754.132221743</v>
      </c>
    </row>
    <row r="3553" spans="1:5" x14ac:dyDescent="0.25">
      <c r="A3553" s="2">
        <v>3545</v>
      </c>
      <c r="E3553" s="11">
        <f t="shared" si="56"/>
        <v>26652882.065494899</v>
      </c>
    </row>
    <row r="3554" spans="1:5" x14ac:dyDescent="0.25">
      <c r="A3554" s="2">
        <v>3546</v>
      </c>
      <c r="E3554" s="11">
        <f t="shared" si="56"/>
        <v>26645014.543296777</v>
      </c>
    </row>
    <row r="3555" spans="1:5" x14ac:dyDescent="0.25">
      <c r="A3555" s="2">
        <v>3547</v>
      </c>
      <c r="E3555" s="11">
        <f t="shared" si="56"/>
        <v>26637151.561725099</v>
      </c>
    </row>
    <row r="3556" spans="1:5" x14ac:dyDescent="0.25">
      <c r="A3556" s="2">
        <v>3548</v>
      </c>
      <c r="E3556" s="11">
        <f t="shared" si="56"/>
        <v>26629293.116882127</v>
      </c>
    </row>
    <row r="3557" spans="1:5" x14ac:dyDescent="0.25">
      <c r="A3557" s="2">
        <v>3549</v>
      </c>
      <c r="E3557" s="11">
        <f t="shared" si="56"/>
        <v>26621439.204874467</v>
      </c>
    </row>
    <row r="3558" spans="1:5" x14ac:dyDescent="0.25">
      <c r="A3558" s="2">
        <v>3550</v>
      </c>
      <c r="E3558" s="11">
        <f t="shared" si="56"/>
        <v>26613589.821813308</v>
      </c>
    </row>
    <row r="3559" spans="1:5" x14ac:dyDescent="0.25">
      <c r="A3559" s="2">
        <v>3551</v>
      </c>
      <c r="E3559" s="11">
        <f t="shared" si="56"/>
        <v>26605744.963814151</v>
      </c>
    </row>
    <row r="3560" spans="1:5" x14ac:dyDescent="0.25">
      <c r="A3560" s="2">
        <v>3552</v>
      </c>
      <c r="E3560" s="11">
        <f t="shared" si="56"/>
        <v>26597904.626996879</v>
      </c>
    </row>
    <row r="3561" spans="1:5" x14ac:dyDescent="0.25">
      <c r="A3561" s="2">
        <v>3553</v>
      </c>
      <c r="E3561" s="11">
        <f t="shared" si="56"/>
        <v>26590068.807485946</v>
      </c>
    </row>
    <row r="3562" spans="1:5" x14ac:dyDescent="0.25">
      <c r="A3562" s="2">
        <v>3554</v>
      </c>
      <c r="E3562" s="11">
        <f t="shared" si="56"/>
        <v>26582237.501410011</v>
      </c>
    </row>
    <row r="3563" spans="1:5" x14ac:dyDescent="0.25">
      <c r="A3563" s="2">
        <v>3555</v>
      </c>
      <c r="E3563" s="11">
        <f t="shared" si="56"/>
        <v>26574410.704902411</v>
      </c>
    </row>
    <row r="3564" spans="1:5" x14ac:dyDescent="0.25">
      <c r="A3564" s="2">
        <v>3556</v>
      </c>
      <c r="E3564" s="11">
        <f t="shared" si="56"/>
        <v>26566588.414100613</v>
      </c>
    </row>
    <row r="3565" spans="1:5" x14ac:dyDescent="0.25">
      <c r="A3565" s="2">
        <v>3557</v>
      </c>
      <c r="E3565" s="11">
        <f t="shared" si="56"/>
        <v>26558770.625146579</v>
      </c>
    </row>
    <row r="3566" spans="1:5" x14ac:dyDescent="0.25">
      <c r="A3566" s="2">
        <v>3558</v>
      </c>
      <c r="E3566" s="11">
        <f t="shared" si="56"/>
        <v>26550957.334186729</v>
      </c>
    </row>
    <row r="3567" spans="1:5" x14ac:dyDescent="0.25">
      <c r="A3567" s="2">
        <v>3559</v>
      </c>
      <c r="E3567" s="11">
        <f t="shared" si="56"/>
        <v>26543148.537371751</v>
      </c>
    </row>
    <row r="3568" spans="1:5" x14ac:dyDescent="0.25">
      <c r="A3568" s="2">
        <v>3560</v>
      </c>
      <c r="E3568" s="11">
        <f t="shared" si="56"/>
        <v>26535344.230856769</v>
      </c>
    </row>
    <row r="3569" spans="1:5" x14ac:dyDescent="0.25">
      <c r="A3569" s="2">
        <v>3561</v>
      </c>
      <c r="E3569" s="11">
        <f t="shared" si="56"/>
        <v>26527544.410801254</v>
      </c>
    </row>
    <row r="3570" spans="1:5" x14ac:dyDescent="0.25">
      <c r="A3570" s="2">
        <v>3562</v>
      </c>
      <c r="E3570" s="11">
        <f t="shared" si="56"/>
        <v>26519749.073369056</v>
      </c>
    </row>
    <row r="3571" spans="1:5" x14ac:dyDescent="0.25">
      <c r="A3571" s="2">
        <v>3563</v>
      </c>
      <c r="E3571" s="11">
        <f t="shared" si="56"/>
        <v>26511958.214728273</v>
      </c>
    </row>
    <row r="3572" spans="1:5" x14ac:dyDescent="0.25">
      <c r="A3572" s="2">
        <v>3564</v>
      </c>
      <c r="E3572" s="11">
        <f t="shared" si="56"/>
        <v>26504171.831051614</v>
      </c>
    </row>
    <row r="3573" spans="1:5" x14ac:dyDescent="0.25">
      <c r="A3573" s="2">
        <v>3565</v>
      </c>
      <c r="E3573" s="11">
        <f t="shared" si="56"/>
        <v>26496389.918515783</v>
      </c>
    </row>
    <row r="3574" spans="1:5" x14ac:dyDescent="0.25">
      <c r="A3574" s="2">
        <v>3566</v>
      </c>
      <c r="E3574" s="11">
        <f t="shared" si="56"/>
        <v>26488612.47330207</v>
      </c>
    </row>
    <row r="3575" spans="1:5" x14ac:dyDescent="0.25">
      <c r="A3575" s="2">
        <v>3567</v>
      </c>
      <c r="E3575" s="11">
        <f t="shared" si="56"/>
        <v>26480839.49159601</v>
      </c>
    </row>
    <row r="3576" spans="1:5" x14ac:dyDescent="0.25">
      <c r="A3576" s="2">
        <v>3568</v>
      </c>
      <c r="E3576" s="11">
        <f t="shared" si="56"/>
        <v>26473070.969587572</v>
      </c>
    </row>
    <row r="3577" spans="1:5" x14ac:dyDescent="0.25">
      <c r="A3577" s="2">
        <v>3569</v>
      </c>
      <c r="E3577" s="11">
        <f t="shared" si="56"/>
        <v>26465306.903470706</v>
      </c>
    </row>
    <row r="3578" spans="1:5" x14ac:dyDescent="0.25">
      <c r="A3578" s="2">
        <v>3570</v>
      </c>
      <c r="E3578" s="11">
        <f t="shared" si="56"/>
        <v>26457547.289444171</v>
      </c>
    </row>
    <row r="3579" spans="1:5" x14ac:dyDescent="0.25">
      <c r="A3579" s="2">
        <v>3571</v>
      </c>
      <c r="E3579" s="11">
        <f t="shared" si="56"/>
        <v>26449792.123710558</v>
      </c>
    </row>
    <row r="3580" spans="1:5" x14ac:dyDescent="0.25">
      <c r="A3580" s="2">
        <v>3572</v>
      </c>
      <c r="E3580" s="11">
        <f t="shared" si="56"/>
        <v>26442041.402477078</v>
      </c>
    </row>
    <row r="3581" spans="1:5" x14ac:dyDescent="0.25">
      <c r="A3581" s="2">
        <v>3573</v>
      </c>
      <c r="E3581" s="11">
        <f t="shared" si="56"/>
        <v>26434295.121955127</v>
      </c>
    </row>
    <row r="3582" spans="1:5" x14ac:dyDescent="0.25">
      <c r="A3582" s="2">
        <v>3574</v>
      </c>
      <c r="E3582" s="11">
        <f t="shared" si="56"/>
        <v>26426553.278360367</v>
      </c>
    </row>
    <row r="3583" spans="1:5" x14ac:dyDescent="0.25">
      <c r="A3583" s="2">
        <v>3575</v>
      </c>
      <c r="E3583" s="11">
        <f t="shared" si="56"/>
        <v>26418815.867912725</v>
      </c>
    </row>
    <row r="3584" spans="1:5" x14ac:dyDescent="0.25">
      <c r="A3584" s="2">
        <v>3576</v>
      </c>
      <c r="E3584" s="11">
        <f t="shared" si="56"/>
        <v>26411082.886836499</v>
      </c>
    </row>
    <row r="3585" spans="1:5" x14ac:dyDescent="0.25">
      <c r="A3585" s="2">
        <v>3577</v>
      </c>
      <c r="E3585" s="11">
        <f t="shared" si="56"/>
        <v>26403354.331360135</v>
      </c>
    </row>
    <row r="3586" spans="1:5" x14ac:dyDescent="0.25">
      <c r="A3586" s="2">
        <v>3578</v>
      </c>
      <c r="E3586" s="11">
        <f t="shared" si="56"/>
        <v>26395630.197716467</v>
      </c>
    </row>
    <row r="3587" spans="1:5" x14ac:dyDescent="0.25">
      <c r="A3587" s="2">
        <v>3579</v>
      </c>
      <c r="E3587" s="11">
        <f t="shared" si="56"/>
        <v>26387910.482142504</v>
      </c>
    </row>
    <row r="3588" spans="1:5" x14ac:dyDescent="0.25">
      <c r="A3588" s="2">
        <v>3580</v>
      </c>
      <c r="E3588" s="11">
        <f t="shared" si="56"/>
        <v>26380195.18087944</v>
      </c>
    </row>
    <row r="3589" spans="1:5" x14ac:dyDescent="0.25">
      <c r="A3589" s="2">
        <v>3581</v>
      </c>
      <c r="E3589" s="11">
        <f t="shared" si="56"/>
        <v>26372484.290172923</v>
      </c>
    </row>
    <row r="3590" spans="1:5" x14ac:dyDescent="0.25">
      <c r="A3590" s="2">
        <v>3582</v>
      </c>
      <c r="E3590" s="11">
        <f t="shared" si="56"/>
        <v>26364777.806272622</v>
      </c>
    </row>
    <row r="3591" spans="1:5" x14ac:dyDescent="0.25">
      <c r="A3591" s="2">
        <v>3583</v>
      </c>
      <c r="E3591" s="11">
        <f t="shared" si="56"/>
        <v>26357075.725432631</v>
      </c>
    </row>
    <row r="3592" spans="1:5" x14ac:dyDescent="0.25">
      <c r="A3592" s="2">
        <v>3584</v>
      </c>
      <c r="E3592" s="11">
        <f t="shared" si="56"/>
        <v>26349378.043911081</v>
      </c>
    </row>
    <row r="3593" spans="1:5" x14ac:dyDescent="0.25">
      <c r="A3593" s="2">
        <v>3585</v>
      </c>
      <c r="E3593" s="11">
        <f t="shared" si="56"/>
        <v>26341684.75797046</v>
      </c>
    </row>
    <row r="3594" spans="1:5" x14ac:dyDescent="0.25">
      <c r="A3594" s="2">
        <v>3586</v>
      </c>
      <c r="E3594" s="11">
        <f t="shared" ref="E3594:E3657" si="57">$E$2/($E$3+A3594)^$E$6+(A3594-$G$14)*($E$5-$E$4)/($G$19-$G$14)+$E$4</f>
        <v>26333995.863877364</v>
      </c>
    </row>
    <row r="3595" spans="1:5" x14ac:dyDescent="0.25">
      <c r="A3595" s="2">
        <v>3587</v>
      </c>
      <c r="E3595" s="11">
        <f t="shared" si="57"/>
        <v>26326311.357902762</v>
      </c>
    </row>
    <row r="3596" spans="1:5" x14ac:dyDescent="0.25">
      <c r="A3596" s="2">
        <v>3588</v>
      </c>
      <c r="E3596" s="11">
        <f t="shared" si="57"/>
        <v>26318631.236321669</v>
      </c>
    </row>
    <row r="3597" spans="1:5" x14ac:dyDescent="0.25">
      <c r="A3597" s="2">
        <v>3589</v>
      </c>
      <c r="E3597" s="11">
        <f t="shared" si="57"/>
        <v>26310955.495413296</v>
      </c>
    </row>
    <row r="3598" spans="1:5" x14ac:dyDescent="0.25">
      <c r="A3598" s="2">
        <v>3590</v>
      </c>
      <c r="E3598" s="11">
        <f t="shared" si="57"/>
        <v>26303284.131461248</v>
      </c>
    </row>
    <row r="3599" spans="1:5" x14ac:dyDescent="0.25">
      <c r="A3599" s="2">
        <v>3591</v>
      </c>
      <c r="E3599" s="11">
        <f t="shared" si="57"/>
        <v>26295617.140753042</v>
      </c>
    </row>
    <row r="3600" spans="1:5" x14ac:dyDescent="0.25">
      <c r="A3600" s="2">
        <v>3592</v>
      </c>
      <c r="E3600" s="11">
        <f t="shared" si="57"/>
        <v>26287954.519580584</v>
      </c>
    </row>
    <row r="3601" spans="1:5" x14ac:dyDescent="0.25">
      <c r="A3601" s="2">
        <v>3593</v>
      </c>
      <c r="E3601" s="11">
        <f t="shared" si="57"/>
        <v>26280296.264239844</v>
      </c>
    </row>
    <row r="3602" spans="1:5" x14ac:dyDescent="0.25">
      <c r="A3602" s="2">
        <v>3594</v>
      </c>
      <c r="E3602" s="11">
        <f t="shared" si="57"/>
        <v>26272642.371030938</v>
      </c>
    </row>
    <row r="3603" spans="1:5" x14ac:dyDescent="0.25">
      <c r="A3603" s="2">
        <v>3595</v>
      </c>
      <c r="E3603" s="11">
        <f t="shared" si="57"/>
        <v>26264992.836258285</v>
      </c>
    </row>
    <row r="3604" spans="1:5" x14ac:dyDescent="0.25">
      <c r="A3604" s="2">
        <v>3596</v>
      </c>
      <c r="E3604" s="11">
        <f t="shared" si="57"/>
        <v>26257347.656230334</v>
      </c>
    </row>
    <row r="3605" spans="1:5" x14ac:dyDescent="0.25">
      <c r="A3605" s="2">
        <v>3597</v>
      </c>
      <c r="E3605" s="11">
        <f t="shared" si="57"/>
        <v>26249706.827259723</v>
      </c>
    </row>
    <row r="3606" spans="1:5" x14ac:dyDescent="0.25">
      <c r="A3606" s="2">
        <v>3598</v>
      </c>
      <c r="E3606" s="11">
        <f t="shared" si="57"/>
        <v>26242070.345663227</v>
      </c>
    </row>
    <row r="3607" spans="1:5" x14ac:dyDescent="0.25">
      <c r="A3607" s="2">
        <v>3599</v>
      </c>
      <c r="E3607" s="11">
        <f t="shared" si="57"/>
        <v>26234438.207761765</v>
      </c>
    </row>
    <row r="3608" spans="1:5" x14ac:dyDescent="0.25">
      <c r="A3608" s="2">
        <v>3600</v>
      </c>
      <c r="E3608" s="11">
        <f t="shared" si="57"/>
        <v>26226810.409880426</v>
      </c>
    </row>
    <row r="3609" spans="1:5" x14ac:dyDescent="0.25">
      <c r="A3609" s="2">
        <v>3601</v>
      </c>
      <c r="E3609" s="11">
        <f t="shared" si="57"/>
        <v>26219186.948348328</v>
      </c>
    </row>
    <row r="3610" spans="1:5" x14ac:dyDescent="0.25">
      <c r="A3610" s="2">
        <v>3602</v>
      </c>
      <c r="E3610" s="11">
        <f t="shared" si="57"/>
        <v>26211567.819498822</v>
      </c>
    </row>
    <row r="3611" spans="1:5" x14ac:dyDescent="0.25">
      <c r="A3611" s="2">
        <v>3603</v>
      </c>
      <c r="E3611" s="11">
        <f t="shared" si="57"/>
        <v>26203953.019669354</v>
      </c>
    </row>
    <row r="3612" spans="1:5" x14ac:dyDescent="0.25">
      <c r="A3612" s="2">
        <v>3604</v>
      </c>
      <c r="E3612" s="11">
        <f t="shared" si="57"/>
        <v>26196342.545201402</v>
      </c>
    </row>
    <row r="3613" spans="1:5" x14ac:dyDescent="0.25">
      <c r="A3613" s="2">
        <v>3605</v>
      </c>
      <c r="E3613" s="11">
        <f t="shared" si="57"/>
        <v>26188736.392440602</v>
      </c>
    </row>
    <row r="3614" spans="1:5" x14ac:dyDescent="0.25">
      <c r="A3614" s="2">
        <v>3606</v>
      </c>
      <c r="E3614" s="11">
        <f t="shared" si="57"/>
        <v>26181134.557736766</v>
      </c>
    </row>
    <row r="3615" spans="1:5" x14ac:dyDescent="0.25">
      <c r="A3615" s="2">
        <v>3607</v>
      </c>
      <c r="E3615" s="11">
        <f t="shared" si="57"/>
        <v>26173537.037443597</v>
      </c>
    </row>
    <row r="3616" spans="1:5" x14ac:dyDescent="0.25">
      <c r="A3616" s="2">
        <v>3608</v>
      </c>
      <c r="E3616" s="11">
        <f t="shared" si="57"/>
        <v>26165943.827919066</v>
      </c>
    </row>
    <row r="3617" spans="1:5" x14ac:dyDescent="0.25">
      <c r="A3617" s="2">
        <v>3609</v>
      </c>
      <c r="E3617" s="11">
        <f t="shared" si="57"/>
        <v>26158354.925525177</v>
      </c>
    </row>
    <row r="3618" spans="1:5" x14ac:dyDescent="0.25">
      <c r="A3618" s="2">
        <v>3610</v>
      </c>
      <c r="E3618" s="11">
        <f t="shared" si="57"/>
        <v>26150770.326627996</v>
      </c>
    </row>
    <row r="3619" spans="1:5" x14ac:dyDescent="0.25">
      <c r="A3619" s="2">
        <v>3611</v>
      </c>
      <c r="E3619" s="11">
        <f t="shared" si="57"/>
        <v>26143190.027597636</v>
      </c>
    </row>
    <row r="3620" spans="1:5" x14ac:dyDescent="0.25">
      <c r="A3620" s="2">
        <v>3612</v>
      </c>
      <c r="E3620" s="11">
        <f t="shared" si="57"/>
        <v>26135614.024808366</v>
      </c>
    </row>
    <row r="3621" spans="1:5" x14ac:dyDescent="0.25">
      <c r="A3621" s="2">
        <v>3613</v>
      </c>
      <c r="E3621" s="11">
        <f t="shared" si="57"/>
        <v>26128042.31463832</v>
      </c>
    </row>
    <row r="3622" spans="1:5" x14ac:dyDescent="0.25">
      <c r="A3622" s="2">
        <v>3614</v>
      </c>
      <c r="E3622" s="11">
        <f t="shared" si="57"/>
        <v>26120474.893469974</v>
      </c>
    </row>
    <row r="3623" spans="1:5" x14ac:dyDescent="0.25">
      <c r="A3623" s="2">
        <v>3615</v>
      </c>
      <c r="E3623" s="11">
        <f t="shared" si="57"/>
        <v>26112911.757689558</v>
      </c>
    </row>
    <row r="3624" spans="1:5" x14ac:dyDescent="0.25">
      <c r="A3624" s="2">
        <v>3616</v>
      </c>
      <c r="E3624" s="11">
        <f t="shared" si="57"/>
        <v>26105352.903687615</v>
      </c>
    </row>
    <row r="3625" spans="1:5" x14ac:dyDescent="0.25">
      <c r="A3625" s="2">
        <v>3617</v>
      </c>
      <c r="E3625" s="11">
        <f t="shared" si="57"/>
        <v>26097798.327858429</v>
      </c>
    </row>
    <row r="3626" spans="1:5" x14ac:dyDescent="0.25">
      <c r="A3626" s="2">
        <v>3618</v>
      </c>
      <c r="E3626" s="11">
        <f t="shared" si="57"/>
        <v>26090248.026600618</v>
      </c>
    </row>
    <row r="3627" spans="1:5" x14ac:dyDescent="0.25">
      <c r="A3627" s="2">
        <v>3619</v>
      </c>
      <c r="E3627" s="11">
        <f t="shared" si="57"/>
        <v>26082701.996316537</v>
      </c>
    </row>
    <row r="3628" spans="1:5" x14ac:dyDescent="0.25">
      <c r="A3628" s="2">
        <v>3620</v>
      </c>
      <c r="E3628" s="11">
        <f t="shared" si="57"/>
        <v>26075160.233412847</v>
      </c>
    </row>
    <row r="3629" spans="1:5" x14ac:dyDescent="0.25">
      <c r="A3629" s="2">
        <v>3621</v>
      </c>
      <c r="E3629" s="11">
        <f t="shared" si="57"/>
        <v>26067622.73429998</v>
      </c>
    </row>
    <row r="3630" spans="1:5" x14ac:dyDescent="0.25">
      <c r="A3630" s="2">
        <v>3622</v>
      </c>
      <c r="E3630" s="11">
        <f t="shared" si="57"/>
        <v>26060089.495392505</v>
      </c>
    </row>
    <row r="3631" spans="1:5" x14ac:dyDescent="0.25">
      <c r="A3631" s="2">
        <v>3623</v>
      </c>
      <c r="E3631" s="11">
        <f t="shared" si="57"/>
        <v>26052560.513108883</v>
      </c>
    </row>
    <row r="3632" spans="1:5" x14ac:dyDescent="0.25">
      <c r="A3632" s="2">
        <v>3624</v>
      </c>
      <c r="E3632" s="11">
        <f t="shared" si="57"/>
        <v>26045035.783871811</v>
      </c>
    </row>
    <row r="3633" spans="1:5" x14ac:dyDescent="0.25">
      <c r="A3633" s="2">
        <v>3625</v>
      </c>
      <c r="E3633" s="11">
        <f t="shared" si="57"/>
        <v>26037515.304107681</v>
      </c>
    </row>
    <row r="3634" spans="1:5" x14ac:dyDescent="0.25">
      <c r="A3634" s="2">
        <v>3626</v>
      </c>
      <c r="E3634" s="11">
        <f t="shared" si="57"/>
        <v>26029999.070247099</v>
      </c>
    </row>
    <row r="3635" spans="1:5" x14ac:dyDescent="0.25">
      <c r="A3635" s="2">
        <v>3627</v>
      </c>
      <c r="E3635" s="11">
        <f t="shared" si="57"/>
        <v>26022487.078724515</v>
      </c>
    </row>
    <row r="3636" spans="1:5" x14ac:dyDescent="0.25">
      <c r="A3636" s="2">
        <v>3628</v>
      </c>
      <c r="E3636" s="11">
        <f t="shared" si="57"/>
        <v>26014979.325978354</v>
      </c>
    </row>
    <row r="3637" spans="1:5" x14ac:dyDescent="0.25">
      <c r="A3637" s="2">
        <v>3629</v>
      </c>
      <c r="E3637" s="11">
        <f t="shared" si="57"/>
        <v>26007475.808451172</v>
      </c>
    </row>
    <row r="3638" spans="1:5" x14ac:dyDescent="0.25">
      <c r="A3638" s="2">
        <v>3630</v>
      </c>
      <c r="E3638" s="11">
        <f t="shared" si="57"/>
        <v>25999976.522589177</v>
      </c>
    </row>
    <row r="3639" spans="1:5" x14ac:dyDescent="0.25">
      <c r="A3639" s="2">
        <v>3631</v>
      </c>
      <c r="E3639" s="11">
        <f t="shared" si="57"/>
        <v>25992481.464842968</v>
      </c>
    </row>
    <row r="3640" spans="1:5" x14ac:dyDescent="0.25">
      <c r="A3640" s="2">
        <v>3632</v>
      </c>
      <c r="E3640" s="11">
        <f t="shared" si="57"/>
        <v>25984990.631666638</v>
      </c>
    </row>
    <row r="3641" spans="1:5" x14ac:dyDescent="0.25">
      <c r="A3641" s="2">
        <v>3633</v>
      </c>
      <c r="E3641" s="11">
        <f t="shared" si="57"/>
        <v>25977504.019518644</v>
      </c>
    </row>
    <row r="3642" spans="1:5" x14ac:dyDescent="0.25">
      <c r="A3642" s="2">
        <v>3634</v>
      </c>
      <c r="E3642" s="11">
        <f t="shared" si="57"/>
        <v>25970021.624861054</v>
      </c>
    </row>
    <row r="3643" spans="1:5" x14ac:dyDescent="0.25">
      <c r="A3643" s="2">
        <v>3635</v>
      </c>
      <c r="E3643" s="11">
        <f t="shared" si="57"/>
        <v>25962543.44416007</v>
      </c>
    </row>
    <row r="3644" spans="1:5" x14ac:dyDescent="0.25">
      <c r="A3644" s="2">
        <v>3636</v>
      </c>
      <c r="E3644" s="11">
        <f t="shared" si="57"/>
        <v>25955069.473885704</v>
      </c>
    </row>
    <row r="3645" spans="1:5" x14ac:dyDescent="0.25">
      <c r="A3645" s="2">
        <v>3637</v>
      </c>
      <c r="E3645" s="11">
        <f t="shared" si="57"/>
        <v>25947599.710511953</v>
      </c>
    </row>
    <row r="3646" spans="1:5" x14ac:dyDescent="0.25">
      <c r="A3646" s="2">
        <v>3638</v>
      </c>
      <c r="E3646" s="11">
        <f t="shared" si="57"/>
        <v>25940134.150516823</v>
      </c>
    </row>
    <row r="3647" spans="1:5" x14ac:dyDescent="0.25">
      <c r="A3647" s="2">
        <v>3639</v>
      </c>
      <c r="E3647" s="11">
        <f t="shared" si="57"/>
        <v>25932672.790382061</v>
      </c>
    </row>
    <row r="3648" spans="1:5" x14ac:dyDescent="0.25">
      <c r="A3648" s="2">
        <v>3640</v>
      </c>
      <c r="E3648" s="11">
        <f t="shared" si="57"/>
        <v>25925215.626593426</v>
      </c>
    </row>
    <row r="3649" spans="1:5" x14ac:dyDescent="0.25">
      <c r="A3649" s="2">
        <v>3641</v>
      </c>
      <c r="E3649" s="11">
        <f t="shared" si="57"/>
        <v>25917762.655640546</v>
      </c>
    </row>
    <row r="3650" spans="1:5" x14ac:dyDescent="0.25">
      <c r="A3650" s="2">
        <v>3642</v>
      </c>
      <c r="E3650" s="11">
        <f t="shared" si="57"/>
        <v>25910313.874016996</v>
      </c>
    </row>
    <row r="3651" spans="1:5" x14ac:dyDescent="0.25">
      <c r="A3651" s="2">
        <v>3643</v>
      </c>
      <c r="E3651" s="11">
        <f t="shared" si="57"/>
        <v>25902869.278220125</v>
      </c>
    </row>
    <row r="3652" spans="1:5" x14ac:dyDescent="0.25">
      <c r="A3652" s="2">
        <v>3644</v>
      </c>
      <c r="E3652" s="11">
        <f t="shared" si="57"/>
        <v>25895428.864751335</v>
      </c>
    </row>
    <row r="3653" spans="1:5" x14ac:dyDescent="0.25">
      <c r="A3653" s="2">
        <v>3645</v>
      </c>
      <c r="E3653" s="11">
        <f t="shared" si="57"/>
        <v>25887992.630115844</v>
      </c>
    </row>
    <row r="3654" spans="1:5" x14ac:dyDescent="0.25">
      <c r="A3654" s="2">
        <v>3646</v>
      </c>
      <c r="E3654" s="11">
        <f t="shared" si="57"/>
        <v>25880560.570822645</v>
      </c>
    </row>
    <row r="3655" spans="1:5" x14ac:dyDescent="0.25">
      <c r="A3655" s="2">
        <v>3647</v>
      </c>
      <c r="E3655" s="11">
        <f t="shared" si="57"/>
        <v>25873132.683384769</v>
      </c>
    </row>
    <row r="3656" spans="1:5" x14ac:dyDescent="0.25">
      <c r="A3656" s="2">
        <v>3648</v>
      </c>
      <c r="E3656" s="11">
        <f t="shared" si="57"/>
        <v>25865708.96431905</v>
      </c>
    </row>
    <row r="3657" spans="1:5" x14ac:dyDescent="0.25">
      <c r="A3657" s="2">
        <v>3649</v>
      </c>
      <c r="E3657" s="11">
        <f t="shared" si="57"/>
        <v>25858289.410146009</v>
      </c>
    </row>
    <row r="3658" spans="1:5" x14ac:dyDescent="0.25">
      <c r="A3658" s="2">
        <v>3650</v>
      </c>
      <c r="E3658" s="11">
        <f t="shared" ref="E3658:E3721" si="58">$E$2/($E$3+A3658)^$E$6+(A3658-$G$14)*($E$5-$E$4)/($G$19-$G$14)+$E$4</f>
        <v>25850874.017390333</v>
      </c>
    </row>
    <row r="3659" spans="1:5" x14ac:dyDescent="0.25">
      <c r="A3659" s="2">
        <v>3651</v>
      </c>
      <c r="E3659" s="11">
        <f t="shared" si="58"/>
        <v>25843462.782580309</v>
      </c>
    </row>
    <row r="3660" spans="1:5" x14ac:dyDescent="0.25">
      <c r="A3660" s="2">
        <v>3652</v>
      </c>
      <c r="E3660" s="11">
        <f t="shared" si="58"/>
        <v>25836055.702248253</v>
      </c>
    </row>
    <row r="3661" spans="1:5" x14ac:dyDescent="0.25">
      <c r="A3661" s="2">
        <v>3653</v>
      </c>
      <c r="E3661" s="11">
        <f t="shared" si="58"/>
        <v>25828652.77293013</v>
      </c>
    </row>
    <row r="3662" spans="1:5" x14ac:dyDescent="0.25">
      <c r="A3662" s="2">
        <v>3654</v>
      </c>
      <c r="E3662" s="11">
        <f t="shared" si="58"/>
        <v>25821253.991165943</v>
      </c>
    </row>
    <row r="3663" spans="1:5" x14ac:dyDescent="0.25">
      <c r="A3663" s="2">
        <v>3655</v>
      </c>
      <c r="E3663" s="11">
        <f t="shared" si="58"/>
        <v>25813859.353499349</v>
      </c>
    </row>
    <row r="3664" spans="1:5" x14ac:dyDescent="0.25">
      <c r="A3664" s="2">
        <v>3656</v>
      </c>
      <c r="E3664" s="11">
        <f t="shared" si="58"/>
        <v>25806468.856477972</v>
      </c>
    </row>
    <row r="3665" spans="1:5" x14ac:dyDescent="0.25">
      <c r="A3665" s="2">
        <v>3657</v>
      </c>
      <c r="E3665" s="11">
        <f t="shared" si="58"/>
        <v>25799082.496653076</v>
      </c>
    </row>
    <row r="3666" spans="1:5" x14ac:dyDescent="0.25">
      <c r="A3666" s="2">
        <v>3658</v>
      </c>
      <c r="E3666" s="11">
        <f t="shared" si="58"/>
        <v>25791700.270579904</v>
      </c>
    </row>
    <row r="3667" spans="1:5" x14ac:dyDescent="0.25">
      <c r="A3667" s="2">
        <v>3659</v>
      </c>
      <c r="E3667" s="11">
        <f t="shared" si="58"/>
        <v>25784322.174817458</v>
      </c>
    </row>
    <row r="3668" spans="1:5" x14ac:dyDescent="0.25">
      <c r="A3668" s="2">
        <v>3660</v>
      </c>
      <c r="E3668" s="11">
        <f t="shared" si="58"/>
        <v>25776948.205928475</v>
      </c>
    </row>
    <row r="3669" spans="1:5" x14ac:dyDescent="0.25">
      <c r="A3669" s="2">
        <v>3661</v>
      </c>
      <c r="E3669" s="11">
        <f t="shared" si="58"/>
        <v>25769578.360479675</v>
      </c>
    </row>
    <row r="3670" spans="1:5" x14ac:dyDescent="0.25">
      <c r="A3670" s="2">
        <v>3662</v>
      </c>
      <c r="E3670" s="11">
        <f t="shared" si="58"/>
        <v>25762212.635041319</v>
      </c>
    </row>
    <row r="3671" spans="1:5" x14ac:dyDescent="0.25">
      <c r="A3671" s="2">
        <v>3663</v>
      </c>
      <c r="E3671" s="11">
        <f t="shared" si="58"/>
        <v>25754851.026187569</v>
      </c>
    </row>
    <row r="3672" spans="1:5" x14ac:dyDescent="0.25">
      <c r="A3672" s="2">
        <v>3664</v>
      </c>
      <c r="E3672" s="11">
        <f t="shared" si="58"/>
        <v>25747493.530496459</v>
      </c>
    </row>
    <row r="3673" spans="1:5" x14ac:dyDescent="0.25">
      <c r="A3673" s="2">
        <v>3665</v>
      </c>
      <c r="E3673" s="11">
        <f t="shared" si="58"/>
        <v>25740140.14454966</v>
      </c>
    </row>
    <row r="3674" spans="1:5" x14ac:dyDescent="0.25">
      <c r="A3674" s="2">
        <v>3666</v>
      </c>
      <c r="E3674" s="11">
        <f t="shared" si="58"/>
        <v>25732790.864932708</v>
      </c>
    </row>
    <row r="3675" spans="1:5" x14ac:dyDescent="0.25">
      <c r="A3675" s="2">
        <v>3667</v>
      </c>
      <c r="E3675" s="11">
        <f t="shared" si="58"/>
        <v>25725445.688234836</v>
      </c>
    </row>
    <row r="3676" spans="1:5" x14ac:dyDescent="0.25">
      <c r="A3676" s="2">
        <v>3668</v>
      </c>
      <c r="E3676" s="11">
        <f t="shared" si="58"/>
        <v>25718104.611049104</v>
      </c>
    </row>
    <row r="3677" spans="1:5" x14ac:dyDescent="0.25">
      <c r="A3677" s="2">
        <v>3669</v>
      </c>
      <c r="E3677" s="11">
        <f t="shared" si="58"/>
        <v>25710767.629972223</v>
      </c>
    </row>
    <row r="3678" spans="1:5" x14ac:dyDescent="0.25">
      <c r="A3678" s="2">
        <v>3670</v>
      </c>
      <c r="E3678" s="11">
        <f t="shared" si="58"/>
        <v>25703434.741604757</v>
      </c>
    </row>
    <row r="3679" spans="1:5" x14ac:dyDescent="0.25">
      <c r="A3679" s="2">
        <v>3671</v>
      </c>
      <c r="E3679" s="11">
        <f t="shared" si="58"/>
        <v>25696105.942551054</v>
      </c>
    </row>
    <row r="3680" spans="1:5" x14ac:dyDescent="0.25">
      <c r="A3680" s="2">
        <v>3672</v>
      </c>
      <c r="E3680" s="11">
        <f t="shared" si="58"/>
        <v>25688781.229419023</v>
      </c>
    </row>
    <row r="3681" spans="1:5" x14ac:dyDescent="0.25">
      <c r="A3681" s="2">
        <v>3673</v>
      </c>
      <c r="E3681" s="11">
        <f t="shared" si="58"/>
        <v>25681460.5988205</v>
      </c>
    </row>
    <row r="3682" spans="1:5" x14ac:dyDescent="0.25">
      <c r="A3682" s="2">
        <v>3674</v>
      </c>
      <c r="E3682" s="11">
        <f t="shared" si="58"/>
        <v>25674144.047370914</v>
      </c>
    </row>
    <row r="3683" spans="1:5" x14ac:dyDescent="0.25">
      <c r="A3683" s="2">
        <v>3675</v>
      </c>
      <c r="E3683" s="11">
        <f t="shared" si="58"/>
        <v>25666831.571689505</v>
      </c>
    </row>
    <row r="3684" spans="1:5" x14ac:dyDescent="0.25">
      <c r="A3684" s="2">
        <v>3676</v>
      </c>
      <c r="E3684" s="11">
        <f t="shared" si="58"/>
        <v>25659523.168399181</v>
      </c>
    </row>
    <row r="3685" spans="1:5" x14ac:dyDescent="0.25">
      <c r="A3685" s="2">
        <v>3677</v>
      </c>
      <c r="E3685" s="11">
        <f t="shared" si="58"/>
        <v>25652218.834126577</v>
      </c>
    </row>
    <row r="3686" spans="1:5" x14ac:dyDescent="0.25">
      <c r="A3686" s="2">
        <v>3678</v>
      </c>
      <c r="E3686" s="11">
        <f t="shared" si="58"/>
        <v>25644918.565502025</v>
      </c>
    </row>
    <row r="3687" spans="1:5" x14ac:dyDescent="0.25">
      <c r="A3687" s="2">
        <v>3679</v>
      </c>
      <c r="E3687" s="11">
        <f t="shared" si="58"/>
        <v>25637622.359159701</v>
      </c>
    </row>
    <row r="3688" spans="1:5" x14ac:dyDescent="0.25">
      <c r="A3688" s="2">
        <v>3680</v>
      </c>
      <c r="E3688" s="11">
        <f t="shared" si="58"/>
        <v>25630330.211737167</v>
      </c>
    </row>
    <row r="3689" spans="1:5" x14ac:dyDescent="0.25">
      <c r="A3689" s="2">
        <v>3681</v>
      </c>
      <c r="E3689" s="11">
        <f t="shared" si="58"/>
        <v>25623042.119876023</v>
      </c>
    </row>
    <row r="3690" spans="1:5" x14ac:dyDescent="0.25">
      <c r="A3690" s="2">
        <v>3682</v>
      </c>
      <c r="E3690" s="11">
        <f t="shared" si="58"/>
        <v>25615758.080221284</v>
      </c>
    </row>
    <row r="3691" spans="1:5" x14ac:dyDescent="0.25">
      <c r="A3691" s="2">
        <v>3683</v>
      </c>
      <c r="E3691" s="11">
        <f t="shared" si="58"/>
        <v>25608478.089421928</v>
      </c>
    </row>
    <row r="3692" spans="1:5" x14ac:dyDescent="0.25">
      <c r="A3692" s="2">
        <v>3684</v>
      </c>
      <c r="E3692" s="11">
        <f t="shared" si="58"/>
        <v>25601202.144130297</v>
      </c>
    </row>
    <row r="3693" spans="1:5" x14ac:dyDescent="0.25">
      <c r="A3693" s="2">
        <v>3685</v>
      </c>
      <c r="E3693" s="11">
        <f t="shared" si="58"/>
        <v>25593930.241002694</v>
      </c>
    </row>
    <row r="3694" spans="1:5" x14ac:dyDescent="0.25">
      <c r="A3694" s="2">
        <v>3686</v>
      </c>
      <c r="E3694" s="11">
        <f t="shared" si="58"/>
        <v>25586662.376698874</v>
      </c>
    </row>
    <row r="3695" spans="1:5" x14ac:dyDescent="0.25">
      <c r="A3695" s="2">
        <v>3687</v>
      </c>
      <c r="E3695" s="11">
        <f t="shared" si="58"/>
        <v>25579398.547882374</v>
      </c>
    </row>
    <row r="3696" spans="1:5" x14ac:dyDescent="0.25">
      <c r="A3696" s="2">
        <v>3688</v>
      </c>
      <c r="E3696" s="11">
        <f t="shared" si="58"/>
        <v>25572138.75122036</v>
      </c>
    </row>
    <row r="3697" spans="1:5" x14ac:dyDescent="0.25">
      <c r="A3697" s="2">
        <v>3689</v>
      </c>
      <c r="E3697" s="11">
        <f t="shared" si="58"/>
        <v>25564882.983383667</v>
      </c>
    </row>
    <row r="3698" spans="1:5" x14ac:dyDescent="0.25">
      <c r="A3698" s="2">
        <v>3690</v>
      </c>
      <c r="E3698" s="11">
        <f t="shared" si="58"/>
        <v>25557631.241046749</v>
      </c>
    </row>
    <row r="3699" spans="1:5" x14ac:dyDescent="0.25">
      <c r="A3699" s="2">
        <v>3691</v>
      </c>
      <c r="E3699" s="11">
        <f t="shared" si="58"/>
        <v>25550383.520887736</v>
      </c>
    </row>
    <row r="3700" spans="1:5" x14ac:dyDescent="0.25">
      <c r="A3700" s="2">
        <v>3692</v>
      </c>
      <c r="E3700" s="11">
        <f t="shared" si="58"/>
        <v>25543139.819588371</v>
      </c>
    </row>
    <row r="3701" spans="1:5" x14ac:dyDescent="0.25">
      <c r="A3701" s="2">
        <v>3693</v>
      </c>
      <c r="E3701" s="11">
        <f t="shared" si="58"/>
        <v>25535900.13383409</v>
      </c>
    </row>
    <row r="3702" spans="1:5" x14ac:dyDescent="0.25">
      <c r="A3702" s="2">
        <v>3694</v>
      </c>
      <c r="E3702" s="11">
        <f t="shared" si="58"/>
        <v>25528664.460313756</v>
      </c>
    </row>
    <row r="3703" spans="1:5" x14ac:dyDescent="0.25">
      <c r="A3703" s="2">
        <v>3695</v>
      </c>
      <c r="E3703" s="11">
        <f t="shared" si="58"/>
        <v>25521432.795720167</v>
      </c>
    </row>
    <row r="3704" spans="1:5" x14ac:dyDescent="0.25">
      <c r="A3704" s="2">
        <v>3696</v>
      </c>
      <c r="E3704" s="11">
        <f t="shared" si="58"/>
        <v>25514205.136749513</v>
      </c>
    </row>
    <row r="3705" spans="1:5" x14ac:dyDescent="0.25">
      <c r="A3705" s="2">
        <v>3697</v>
      </c>
      <c r="E3705" s="11">
        <f t="shared" si="58"/>
        <v>25506981.480101664</v>
      </c>
    </row>
    <row r="3706" spans="1:5" x14ac:dyDescent="0.25">
      <c r="A3706" s="2">
        <v>3698</v>
      </c>
      <c r="E3706" s="11">
        <f t="shared" si="58"/>
        <v>25499761.822480172</v>
      </c>
    </row>
    <row r="3707" spans="1:5" x14ac:dyDescent="0.25">
      <c r="A3707" s="2">
        <v>3699</v>
      </c>
      <c r="E3707" s="11">
        <f t="shared" si="58"/>
        <v>25492546.160592023</v>
      </c>
    </row>
    <row r="3708" spans="1:5" x14ac:dyDescent="0.25">
      <c r="A3708" s="2">
        <v>3700</v>
      </c>
      <c r="E3708" s="11">
        <f t="shared" si="58"/>
        <v>25485334.491148002</v>
      </c>
    </row>
    <row r="3709" spans="1:5" x14ac:dyDescent="0.25">
      <c r="A3709" s="2">
        <v>3701</v>
      </c>
      <c r="E3709" s="11">
        <f t="shared" si="58"/>
        <v>25478126.810862262</v>
      </c>
    </row>
    <row r="3710" spans="1:5" x14ac:dyDescent="0.25">
      <c r="A3710" s="2">
        <v>3702</v>
      </c>
      <c r="E3710" s="11">
        <f t="shared" si="58"/>
        <v>25470923.116452858</v>
      </c>
    </row>
    <row r="3711" spans="1:5" x14ac:dyDescent="0.25">
      <c r="A3711" s="2">
        <v>3703</v>
      </c>
      <c r="E3711" s="11">
        <f t="shared" si="58"/>
        <v>25463723.404641096</v>
      </c>
    </row>
    <row r="3712" spans="1:5" x14ac:dyDescent="0.25">
      <c r="A3712" s="2">
        <v>3704</v>
      </c>
      <c r="E3712" s="11">
        <f t="shared" si="58"/>
        <v>25456527.67215205</v>
      </c>
    </row>
    <row r="3713" spans="1:5" x14ac:dyDescent="0.25">
      <c r="A3713" s="2">
        <v>3705</v>
      </c>
      <c r="E3713" s="11">
        <f t="shared" si="58"/>
        <v>25449335.915714327</v>
      </c>
    </row>
    <row r="3714" spans="1:5" x14ac:dyDescent="0.25">
      <c r="A3714" s="2">
        <v>3706</v>
      </c>
      <c r="E3714" s="11">
        <f t="shared" si="58"/>
        <v>25442148.132060118</v>
      </c>
    </row>
    <row r="3715" spans="1:5" x14ac:dyDescent="0.25">
      <c r="A3715" s="2">
        <v>3707</v>
      </c>
      <c r="E3715" s="11">
        <f t="shared" si="58"/>
        <v>25434964.317925237</v>
      </c>
    </row>
    <row r="3716" spans="1:5" x14ac:dyDescent="0.25">
      <c r="A3716" s="2">
        <v>3708</v>
      </c>
      <c r="E3716" s="11">
        <f t="shared" si="58"/>
        <v>25427784.470048893</v>
      </c>
    </row>
    <row r="3717" spans="1:5" x14ac:dyDescent="0.25">
      <c r="A3717" s="2">
        <v>3709</v>
      </c>
      <c r="E3717" s="11">
        <f t="shared" si="58"/>
        <v>25420608.585173965</v>
      </c>
    </row>
    <row r="3718" spans="1:5" x14ac:dyDescent="0.25">
      <c r="A3718" s="2">
        <v>3710</v>
      </c>
      <c r="E3718" s="11">
        <f t="shared" si="58"/>
        <v>25413436.660046957</v>
      </c>
    </row>
    <row r="3719" spans="1:5" x14ac:dyDescent="0.25">
      <c r="A3719" s="2">
        <v>3711</v>
      </c>
      <c r="E3719" s="11">
        <f t="shared" si="58"/>
        <v>25406268.691417664</v>
      </c>
    </row>
    <row r="3720" spans="1:5" x14ac:dyDescent="0.25">
      <c r="A3720" s="2">
        <v>3712</v>
      </c>
      <c r="E3720" s="11">
        <f t="shared" si="58"/>
        <v>25399104.676039714</v>
      </c>
    </row>
    <row r="3721" spans="1:5" x14ac:dyDescent="0.25">
      <c r="A3721" s="2">
        <v>3713</v>
      </c>
      <c r="E3721" s="11">
        <f t="shared" si="58"/>
        <v>25391944.610670142</v>
      </c>
    </row>
    <row r="3722" spans="1:5" x14ac:dyDescent="0.25">
      <c r="A3722" s="2">
        <v>3714</v>
      </c>
      <c r="E3722" s="11">
        <f t="shared" ref="E3722:E3785" si="59">$E$2/($E$3+A3722)^$E$6+(A3722-$G$14)*($E$5-$E$4)/($G$19-$G$14)+$E$4</f>
        <v>25384788.492069464</v>
      </c>
    </row>
    <row r="3723" spans="1:5" x14ac:dyDescent="0.25">
      <c r="A3723" s="2">
        <v>3715</v>
      </c>
      <c r="E3723" s="11">
        <f t="shared" si="59"/>
        <v>25377636.317001794</v>
      </c>
    </row>
    <row r="3724" spans="1:5" x14ac:dyDescent="0.25">
      <c r="A3724" s="2">
        <v>3716</v>
      </c>
      <c r="E3724" s="11">
        <f t="shared" si="59"/>
        <v>25370488.082234714</v>
      </c>
    </row>
    <row r="3725" spans="1:5" x14ac:dyDescent="0.25">
      <c r="A3725" s="2">
        <v>3717</v>
      </c>
      <c r="E3725" s="11">
        <f t="shared" si="59"/>
        <v>25363343.784539461</v>
      </c>
    </row>
    <row r="3726" spans="1:5" x14ac:dyDescent="0.25">
      <c r="A3726" s="2">
        <v>3718</v>
      </c>
      <c r="E3726" s="11">
        <f t="shared" si="59"/>
        <v>25356203.420690577</v>
      </c>
    </row>
    <row r="3727" spans="1:5" x14ac:dyDescent="0.25">
      <c r="A3727" s="2">
        <v>3719</v>
      </c>
      <c r="E3727" s="11">
        <f t="shared" si="59"/>
        <v>25349066.987466261</v>
      </c>
    </row>
    <row r="3728" spans="1:5" x14ac:dyDescent="0.25">
      <c r="A3728" s="2">
        <v>3720</v>
      </c>
      <c r="E3728" s="11">
        <f t="shared" si="59"/>
        <v>25341934.48164824</v>
      </c>
    </row>
    <row r="3729" spans="1:5" x14ac:dyDescent="0.25">
      <c r="A3729" s="2">
        <v>3721</v>
      </c>
      <c r="E3729" s="11">
        <f t="shared" si="59"/>
        <v>25334805.900021527</v>
      </c>
    </row>
    <row r="3730" spans="1:5" x14ac:dyDescent="0.25">
      <c r="A3730" s="2">
        <v>3722</v>
      </c>
      <c r="E3730" s="11">
        <f t="shared" si="59"/>
        <v>25327681.239374857</v>
      </c>
    </row>
    <row r="3731" spans="1:5" x14ac:dyDescent="0.25">
      <c r="A3731" s="2">
        <v>3723</v>
      </c>
      <c r="E3731" s="11">
        <f t="shared" si="59"/>
        <v>25320560.496500313</v>
      </c>
    </row>
    <row r="3732" spans="1:5" x14ac:dyDescent="0.25">
      <c r="A3732" s="2">
        <v>3724</v>
      </c>
      <c r="E3732" s="11">
        <f t="shared" si="59"/>
        <v>25313443.668193623</v>
      </c>
    </row>
    <row r="3733" spans="1:5" x14ac:dyDescent="0.25">
      <c r="A3733" s="2">
        <v>3725</v>
      </c>
      <c r="E3733" s="11">
        <f t="shared" si="59"/>
        <v>25306330.751253802</v>
      </c>
    </row>
    <row r="3734" spans="1:5" x14ac:dyDescent="0.25">
      <c r="A3734" s="2">
        <v>3726</v>
      </c>
      <c r="E3734" s="11">
        <f t="shared" si="59"/>
        <v>25299221.742483445</v>
      </c>
    </row>
    <row r="3735" spans="1:5" x14ac:dyDescent="0.25">
      <c r="A3735" s="2">
        <v>3727</v>
      </c>
      <c r="E3735" s="11">
        <f t="shared" si="59"/>
        <v>25292116.63868862</v>
      </c>
    </row>
    <row r="3736" spans="1:5" x14ac:dyDescent="0.25">
      <c r="A3736" s="2">
        <v>3728</v>
      </c>
      <c r="E3736" s="11">
        <f t="shared" si="59"/>
        <v>25285015.436678786</v>
      </c>
    </row>
    <row r="3737" spans="1:5" x14ac:dyDescent="0.25">
      <c r="A3737" s="2">
        <v>3729</v>
      </c>
      <c r="E3737" s="11">
        <f t="shared" si="59"/>
        <v>25277918.133267004</v>
      </c>
    </row>
    <row r="3738" spans="1:5" x14ac:dyDescent="0.25">
      <c r="A3738" s="2">
        <v>3730</v>
      </c>
      <c r="E3738" s="11">
        <f t="shared" si="59"/>
        <v>25270824.725269571</v>
      </c>
    </row>
    <row r="3739" spans="1:5" x14ac:dyDescent="0.25">
      <c r="A3739" s="2">
        <v>3731</v>
      </c>
      <c r="E3739" s="11">
        <f t="shared" si="59"/>
        <v>25263735.209506474</v>
      </c>
    </row>
    <row r="3740" spans="1:5" x14ac:dyDescent="0.25">
      <c r="A3740" s="2">
        <v>3732</v>
      </c>
      <c r="E3740" s="11">
        <f t="shared" si="59"/>
        <v>25256649.582800996</v>
      </c>
    </row>
    <row r="3741" spans="1:5" x14ac:dyDescent="0.25">
      <c r="A3741" s="2">
        <v>3733</v>
      </c>
      <c r="E3741" s="11">
        <f t="shared" si="59"/>
        <v>25249567.841979932</v>
      </c>
    </row>
    <row r="3742" spans="1:5" x14ac:dyDescent="0.25">
      <c r="A3742" s="2">
        <v>3734</v>
      </c>
      <c r="E3742" s="11">
        <f t="shared" si="59"/>
        <v>25242489.983873423</v>
      </c>
    </row>
    <row r="3743" spans="1:5" x14ac:dyDescent="0.25">
      <c r="A3743" s="2">
        <v>3735</v>
      </c>
      <c r="E3743" s="11">
        <f t="shared" si="59"/>
        <v>25235416.005315177</v>
      </c>
    </row>
    <row r="3744" spans="1:5" x14ac:dyDescent="0.25">
      <c r="A3744" s="2">
        <v>3736</v>
      </c>
      <c r="E3744" s="11">
        <f t="shared" si="59"/>
        <v>25228345.903142259</v>
      </c>
    </row>
    <row r="3745" spans="1:5" x14ac:dyDescent="0.25">
      <c r="A3745" s="2">
        <v>3737</v>
      </c>
      <c r="E3745" s="11">
        <f t="shared" si="59"/>
        <v>25221279.674195085</v>
      </c>
    </row>
    <row r="3746" spans="1:5" x14ac:dyDescent="0.25">
      <c r="A3746" s="2">
        <v>3738</v>
      </c>
      <c r="E3746" s="11">
        <f t="shared" si="59"/>
        <v>25214217.315317564</v>
      </c>
    </row>
    <row r="3747" spans="1:5" x14ac:dyDescent="0.25">
      <c r="A3747" s="2">
        <v>3739</v>
      </c>
      <c r="E3747" s="11">
        <f t="shared" si="59"/>
        <v>25207158.823357098</v>
      </c>
    </row>
    <row r="3748" spans="1:5" x14ac:dyDescent="0.25">
      <c r="A3748" s="2">
        <v>3740</v>
      </c>
      <c r="E3748" s="11">
        <f t="shared" si="59"/>
        <v>25200104.195164368</v>
      </c>
    </row>
    <row r="3749" spans="1:5" x14ac:dyDescent="0.25">
      <c r="A3749" s="2">
        <v>3741</v>
      </c>
      <c r="E3749" s="11">
        <f t="shared" si="59"/>
        <v>25193053.427593552</v>
      </c>
    </row>
    <row r="3750" spans="1:5" x14ac:dyDescent="0.25">
      <c r="A3750" s="2">
        <v>3742</v>
      </c>
      <c r="E3750" s="11">
        <f t="shared" si="59"/>
        <v>25186006.517502073</v>
      </c>
    </row>
    <row r="3751" spans="1:5" x14ac:dyDescent="0.25">
      <c r="A3751" s="2">
        <v>3743</v>
      </c>
      <c r="E3751" s="11">
        <f t="shared" si="59"/>
        <v>25178963.461750958</v>
      </c>
    </row>
    <row r="3752" spans="1:5" x14ac:dyDescent="0.25">
      <c r="A3752" s="2">
        <v>3744</v>
      </c>
      <c r="E3752" s="11">
        <f t="shared" si="59"/>
        <v>25171924.257204469</v>
      </c>
    </row>
    <row r="3753" spans="1:5" x14ac:dyDescent="0.25">
      <c r="A3753" s="2">
        <v>3745</v>
      </c>
      <c r="E3753" s="11">
        <f t="shared" si="59"/>
        <v>25164888.900730398</v>
      </c>
    </row>
    <row r="3754" spans="1:5" x14ac:dyDescent="0.25">
      <c r="A3754" s="2">
        <v>3746</v>
      </c>
      <c r="E3754" s="11">
        <f t="shared" si="59"/>
        <v>25157857.389199778</v>
      </c>
    </row>
    <row r="3755" spans="1:5" x14ac:dyDescent="0.25">
      <c r="A3755" s="2">
        <v>3747</v>
      </c>
      <c r="E3755" s="11">
        <f t="shared" si="59"/>
        <v>25150829.719487082</v>
      </c>
    </row>
    <row r="3756" spans="1:5" x14ac:dyDescent="0.25">
      <c r="A3756" s="2">
        <v>3748</v>
      </c>
      <c r="E3756" s="11">
        <f t="shared" si="59"/>
        <v>25143805.888470151</v>
      </c>
    </row>
    <row r="3757" spans="1:5" x14ac:dyDescent="0.25">
      <c r="A3757" s="2">
        <v>3749</v>
      </c>
      <c r="E3757" s="11">
        <f t="shared" si="59"/>
        <v>25136785.893030152</v>
      </c>
    </row>
    <row r="3758" spans="1:5" x14ac:dyDescent="0.25">
      <c r="A3758" s="2">
        <v>3750</v>
      </c>
      <c r="E3758" s="11">
        <f t="shared" si="59"/>
        <v>25129769.73005176</v>
      </c>
    </row>
    <row r="3759" spans="1:5" x14ac:dyDescent="0.25">
      <c r="A3759" s="2">
        <v>3751</v>
      </c>
      <c r="E3759" s="11">
        <f t="shared" si="59"/>
        <v>25122757.396422789</v>
      </c>
    </row>
    <row r="3760" spans="1:5" x14ac:dyDescent="0.25">
      <c r="A3760" s="2">
        <v>3752</v>
      </c>
      <c r="E3760" s="11">
        <f t="shared" si="59"/>
        <v>25115748.889034595</v>
      </c>
    </row>
    <row r="3761" spans="1:5" x14ac:dyDescent="0.25">
      <c r="A3761" s="2">
        <v>3753</v>
      </c>
      <c r="E3761" s="11">
        <f t="shared" si="59"/>
        <v>25108744.204781812</v>
      </c>
    </row>
    <row r="3762" spans="1:5" x14ac:dyDescent="0.25">
      <c r="A3762" s="2">
        <v>3754</v>
      </c>
      <c r="E3762" s="11">
        <f t="shared" si="59"/>
        <v>25101743.340562407</v>
      </c>
    </row>
    <row r="3763" spans="1:5" x14ac:dyDescent="0.25">
      <c r="A3763" s="2">
        <v>3755</v>
      </c>
      <c r="E3763" s="11">
        <f t="shared" si="59"/>
        <v>25094746.293277711</v>
      </c>
    </row>
    <row r="3764" spans="1:5" x14ac:dyDescent="0.25">
      <c r="A3764" s="2">
        <v>3756</v>
      </c>
      <c r="E3764" s="11">
        <f t="shared" si="59"/>
        <v>25087753.059832375</v>
      </c>
    </row>
    <row r="3765" spans="1:5" x14ac:dyDescent="0.25">
      <c r="A3765" s="2">
        <v>3757</v>
      </c>
      <c r="E3765" s="11">
        <f t="shared" si="59"/>
        <v>25080763.637134358</v>
      </c>
    </row>
    <row r="3766" spans="1:5" x14ac:dyDescent="0.25">
      <c r="A3766" s="2">
        <v>3758</v>
      </c>
      <c r="E3766" s="11">
        <f t="shared" si="59"/>
        <v>25073778.022095066</v>
      </c>
    </row>
    <row r="3767" spans="1:5" x14ac:dyDescent="0.25">
      <c r="A3767" s="2">
        <v>3759</v>
      </c>
      <c r="E3767" s="11">
        <f t="shared" si="59"/>
        <v>25066796.211629078</v>
      </c>
    </row>
    <row r="3768" spans="1:5" x14ac:dyDescent="0.25">
      <c r="A3768" s="2">
        <v>3760</v>
      </c>
      <c r="E3768" s="11">
        <f t="shared" si="59"/>
        <v>25059818.202654369</v>
      </c>
    </row>
    <row r="3769" spans="1:5" x14ac:dyDescent="0.25">
      <c r="A3769" s="2">
        <v>3761</v>
      </c>
      <c r="E3769" s="11">
        <f t="shared" si="59"/>
        <v>25052843.992092256</v>
      </c>
    </row>
    <row r="3770" spans="1:5" x14ac:dyDescent="0.25">
      <c r="A3770" s="2">
        <v>3762</v>
      </c>
      <c r="E3770" s="11">
        <f t="shared" si="59"/>
        <v>25045873.576867253</v>
      </c>
    </row>
    <row r="3771" spans="1:5" x14ac:dyDescent="0.25">
      <c r="A3771" s="2">
        <v>3763</v>
      </c>
      <c r="E3771" s="11">
        <f t="shared" si="59"/>
        <v>25038906.953907274</v>
      </c>
    </row>
    <row r="3772" spans="1:5" x14ac:dyDescent="0.25">
      <c r="A3772" s="2">
        <v>3764</v>
      </c>
      <c r="E3772" s="11">
        <f t="shared" si="59"/>
        <v>25031944.120143551</v>
      </c>
    </row>
    <row r="3773" spans="1:5" x14ac:dyDescent="0.25">
      <c r="A3773" s="2">
        <v>3765</v>
      </c>
      <c r="E3773" s="11">
        <f t="shared" si="59"/>
        <v>25024985.072510555</v>
      </c>
    </row>
    <row r="3774" spans="1:5" x14ac:dyDescent="0.25">
      <c r="A3774" s="2">
        <v>3766</v>
      </c>
      <c r="E3774" s="11">
        <f t="shared" si="59"/>
        <v>25018029.807946011</v>
      </c>
    </row>
    <row r="3775" spans="1:5" x14ac:dyDescent="0.25">
      <c r="A3775" s="2">
        <v>3767</v>
      </c>
      <c r="E3775" s="11">
        <f t="shared" si="59"/>
        <v>25011078.323391095</v>
      </c>
    </row>
    <row r="3776" spans="1:5" x14ac:dyDescent="0.25">
      <c r="A3776" s="2">
        <v>3768</v>
      </c>
      <c r="E3776" s="11">
        <f t="shared" si="59"/>
        <v>25004130.61579005</v>
      </c>
    </row>
    <row r="3777" spans="1:5" x14ac:dyDescent="0.25">
      <c r="A3777" s="2">
        <v>3769</v>
      </c>
      <c r="E3777" s="11">
        <f t="shared" si="59"/>
        <v>24997186.682090659</v>
      </c>
    </row>
    <row r="3778" spans="1:5" x14ac:dyDescent="0.25">
      <c r="A3778" s="2">
        <v>3770</v>
      </c>
      <c r="E3778" s="11">
        <f t="shared" si="59"/>
        <v>24990246.51924368</v>
      </c>
    </row>
    <row r="3779" spans="1:5" x14ac:dyDescent="0.25">
      <c r="A3779" s="2">
        <v>3771</v>
      </c>
      <c r="E3779" s="11">
        <f t="shared" si="59"/>
        <v>24983310.124203335</v>
      </c>
    </row>
    <row r="3780" spans="1:5" x14ac:dyDescent="0.25">
      <c r="A3780" s="2">
        <v>3772</v>
      </c>
      <c r="E3780" s="11">
        <f t="shared" si="59"/>
        <v>24976377.493927121</v>
      </c>
    </row>
    <row r="3781" spans="1:5" x14ac:dyDescent="0.25">
      <c r="A3781" s="2">
        <v>3773</v>
      </c>
      <c r="E3781" s="11">
        <f t="shared" si="59"/>
        <v>24969448.625375651</v>
      </c>
    </row>
    <row r="3782" spans="1:5" x14ac:dyDescent="0.25">
      <c r="A3782" s="2">
        <v>3774</v>
      </c>
      <c r="E3782" s="11">
        <f t="shared" si="59"/>
        <v>24962523.515513025</v>
      </c>
    </row>
    <row r="3783" spans="1:5" x14ac:dyDescent="0.25">
      <c r="A3783" s="2">
        <v>3775</v>
      </c>
      <c r="E3783" s="11">
        <f t="shared" si="59"/>
        <v>24955602.161306296</v>
      </c>
    </row>
    <row r="3784" spans="1:5" x14ac:dyDescent="0.25">
      <c r="A3784" s="2">
        <v>3776</v>
      </c>
      <c r="E3784" s="11">
        <f t="shared" si="59"/>
        <v>24948684.559726067</v>
      </c>
    </row>
    <row r="3785" spans="1:5" x14ac:dyDescent="0.25">
      <c r="A3785" s="2">
        <v>3777</v>
      </c>
      <c r="E3785" s="11">
        <f t="shared" si="59"/>
        <v>24941770.707745943</v>
      </c>
    </row>
    <row r="3786" spans="1:5" x14ac:dyDescent="0.25">
      <c r="A3786" s="2">
        <v>3778</v>
      </c>
      <c r="E3786" s="11">
        <f t="shared" ref="E3786:E3849" si="60">$E$2/($E$3+A3786)^$E$6+(A3786-$G$14)*($E$5-$E$4)/($G$19-$G$14)+$E$4</f>
        <v>24934860.602342892</v>
      </c>
    </row>
    <row r="3787" spans="1:5" x14ac:dyDescent="0.25">
      <c r="A3787" s="2">
        <v>3779</v>
      </c>
      <c r="E3787" s="11">
        <f t="shared" si="60"/>
        <v>24927954.240497179</v>
      </c>
    </row>
    <row r="3788" spans="1:5" x14ac:dyDescent="0.25">
      <c r="A3788" s="2">
        <v>3780</v>
      </c>
      <c r="E3788" s="11">
        <f t="shared" si="60"/>
        <v>24921051.619192127</v>
      </c>
    </row>
    <row r="3789" spans="1:5" x14ac:dyDescent="0.25">
      <c r="A3789" s="2">
        <v>3781</v>
      </c>
      <c r="E3789" s="11">
        <f t="shared" si="60"/>
        <v>24914152.73541443</v>
      </c>
    </row>
    <row r="3790" spans="1:5" x14ac:dyDescent="0.25">
      <c r="A3790" s="2">
        <v>3782</v>
      </c>
      <c r="E3790" s="11">
        <f t="shared" si="60"/>
        <v>24907257.586153921</v>
      </c>
    </row>
    <row r="3791" spans="1:5" x14ac:dyDescent="0.25">
      <c r="A3791" s="2">
        <v>3783</v>
      </c>
      <c r="E3791" s="11">
        <f t="shared" si="60"/>
        <v>24900366.168403715</v>
      </c>
    </row>
    <row r="3792" spans="1:5" x14ac:dyDescent="0.25">
      <c r="A3792" s="2">
        <v>3784</v>
      </c>
      <c r="E3792" s="11">
        <f t="shared" si="60"/>
        <v>24893478.479160048</v>
      </c>
    </row>
    <row r="3793" spans="1:5" x14ac:dyDescent="0.25">
      <c r="A3793" s="2">
        <v>3785</v>
      </c>
      <c r="E3793" s="11">
        <f t="shared" si="60"/>
        <v>24886594.515422497</v>
      </c>
    </row>
    <row r="3794" spans="1:5" x14ac:dyDescent="0.25">
      <c r="A3794" s="2">
        <v>3786</v>
      </c>
      <c r="E3794" s="11">
        <f t="shared" si="60"/>
        <v>24879714.274193775</v>
      </c>
    </row>
    <row r="3795" spans="1:5" x14ac:dyDescent="0.25">
      <c r="A3795" s="2">
        <v>3787</v>
      </c>
      <c r="E3795" s="11">
        <f t="shared" si="60"/>
        <v>24872837.752479702</v>
      </c>
    </row>
    <row r="3796" spans="1:5" x14ac:dyDescent="0.25">
      <c r="A3796" s="2">
        <v>3788</v>
      </c>
      <c r="E3796" s="11">
        <f t="shared" si="60"/>
        <v>24865964.947289478</v>
      </c>
    </row>
    <row r="3797" spans="1:5" x14ac:dyDescent="0.25">
      <c r="A3797" s="2">
        <v>3789</v>
      </c>
      <c r="E3797" s="11">
        <f t="shared" si="60"/>
        <v>24859095.855635419</v>
      </c>
    </row>
    <row r="3798" spans="1:5" x14ac:dyDescent="0.25">
      <c r="A3798" s="2">
        <v>3790</v>
      </c>
      <c r="E3798" s="11">
        <f t="shared" si="60"/>
        <v>24852230.474532928</v>
      </c>
    </row>
    <row r="3799" spans="1:5" x14ac:dyDescent="0.25">
      <c r="A3799" s="2">
        <v>3791</v>
      </c>
      <c r="E3799" s="11">
        <f t="shared" si="60"/>
        <v>24845368.801000781</v>
      </c>
    </row>
    <row r="3800" spans="1:5" x14ac:dyDescent="0.25">
      <c r="A3800" s="2">
        <v>3792</v>
      </c>
      <c r="E3800" s="11">
        <f t="shared" si="60"/>
        <v>24838510.832060747</v>
      </c>
    </row>
    <row r="3801" spans="1:5" x14ac:dyDescent="0.25">
      <c r="A3801" s="2">
        <v>3793</v>
      </c>
      <c r="E3801" s="11">
        <f t="shared" si="60"/>
        <v>24831656.564737886</v>
      </c>
    </row>
    <row r="3802" spans="1:5" x14ac:dyDescent="0.25">
      <c r="A3802" s="2">
        <v>3794</v>
      </c>
      <c r="E3802" s="11">
        <f t="shared" si="60"/>
        <v>24824805.996060394</v>
      </c>
    </row>
    <row r="3803" spans="1:5" x14ac:dyDescent="0.25">
      <c r="A3803" s="2">
        <v>3795</v>
      </c>
      <c r="E3803" s="11">
        <f t="shared" si="60"/>
        <v>24817959.123059649</v>
      </c>
    </row>
    <row r="3804" spans="1:5" x14ac:dyDescent="0.25">
      <c r="A3804" s="2">
        <v>3796</v>
      </c>
      <c r="E3804" s="11">
        <f t="shared" si="60"/>
        <v>24811115.942770198</v>
      </c>
    </row>
    <row r="3805" spans="1:5" x14ac:dyDescent="0.25">
      <c r="A3805" s="2">
        <v>3797</v>
      </c>
      <c r="E3805" s="11">
        <f t="shared" si="60"/>
        <v>24804276.452229768</v>
      </c>
    </row>
    <row r="3806" spans="1:5" x14ac:dyDescent="0.25">
      <c r="A3806" s="2">
        <v>3798</v>
      </c>
      <c r="E3806" s="11">
        <f t="shared" si="60"/>
        <v>24797440.64847913</v>
      </c>
    </row>
    <row r="3807" spans="1:5" x14ac:dyDescent="0.25">
      <c r="A3807" s="2">
        <v>3799</v>
      </c>
      <c r="E3807" s="11">
        <f t="shared" si="60"/>
        <v>24790608.52856233</v>
      </c>
    </row>
    <row r="3808" spans="1:5" x14ac:dyDescent="0.25">
      <c r="A3808" s="2">
        <v>3800</v>
      </c>
      <c r="E3808" s="11">
        <f t="shared" si="60"/>
        <v>24783780.089526471</v>
      </c>
    </row>
    <row r="3809" spans="1:5" x14ac:dyDescent="0.25">
      <c r="A3809" s="2">
        <v>3801</v>
      </c>
      <c r="E3809" s="11">
        <f t="shared" si="60"/>
        <v>24776955.328421898</v>
      </c>
    </row>
    <row r="3810" spans="1:5" x14ac:dyDescent="0.25">
      <c r="A3810" s="2">
        <v>3802</v>
      </c>
      <c r="E3810" s="11">
        <f t="shared" si="60"/>
        <v>24770134.242301919</v>
      </c>
    </row>
    <row r="3811" spans="1:5" x14ac:dyDescent="0.25">
      <c r="A3811" s="2">
        <v>3803</v>
      </c>
      <c r="E3811" s="11">
        <f t="shared" si="60"/>
        <v>24763316.828223232</v>
      </c>
    </row>
    <row r="3812" spans="1:5" x14ac:dyDescent="0.25">
      <c r="A3812" s="2">
        <v>3804</v>
      </c>
      <c r="E3812" s="11">
        <f t="shared" si="60"/>
        <v>24756503.083245419</v>
      </c>
    </row>
    <row r="3813" spans="1:5" x14ac:dyDescent="0.25">
      <c r="A3813" s="2">
        <v>3805</v>
      </c>
      <c r="E3813" s="11">
        <f t="shared" si="60"/>
        <v>24749693.004431412</v>
      </c>
    </row>
    <row r="3814" spans="1:5" x14ac:dyDescent="0.25">
      <c r="A3814" s="2">
        <v>3806</v>
      </c>
      <c r="E3814" s="11">
        <f t="shared" si="60"/>
        <v>24742886.588847049</v>
      </c>
    </row>
    <row r="3815" spans="1:5" x14ac:dyDescent="0.25">
      <c r="A3815" s="2">
        <v>3807</v>
      </c>
      <c r="E3815" s="11">
        <f t="shared" si="60"/>
        <v>24736083.833561335</v>
      </c>
    </row>
    <row r="3816" spans="1:5" x14ac:dyDescent="0.25">
      <c r="A3816" s="2">
        <v>3808</v>
      </c>
      <c r="E3816" s="11">
        <f t="shared" si="60"/>
        <v>24729284.735646572</v>
      </c>
    </row>
    <row r="3817" spans="1:5" x14ac:dyDescent="0.25">
      <c r="A3817" s="2">
        <v>3809</v>
      </c>
      <c r="E3817" s="11">
        <f t="shared" si="60"/>
        <v>24722489.292177878</v>
      </c>
    </row>
    <row r="3818" spans="1:5" x14ac:dyDescent="0.25">
      <c r="A3818" s="2">
        <v>3810</v>
      </c>
      <c r="E3818" s="11">
        <f t="shared" si="60"/>
        <v>24715697.500233833</v>
      </c>
    </row>
    <row r="3819" spans="1:5" x14ac:dyDescent="0.25">
      <c r="A3819" s="2">
        <v>3811</v>
      </c>
      <c r="E3819" s="11">
        <f t="shared" si="60"/>
        <v>24708909.356895681</v>
      </c>
    </row>
    <row r="3820" spans="1:5" x14ac:dyDescent="0.25">
      <c r="A3820" s="2">
        <v>3812</v>
      </c>
      <c r="E3820" s="11">
        <f t="shared" si="60"/>
        <v>24702124.859248187</v>
      </c>
    </row>
    <row r="3821" spans="1:5" x14ac:dyDescent="0.25">
      <c r="A3821" s="2">
        <v>3813</v>
      </c>
      <c r="E3821" s="11">
        <f t="shared" si="60"/>
        <v>24695344.004378896</v>
      </c>
    </row>
    <row r="3822" spans="1:5" x14ac:dyDescent="0.25">
      <c r="A3822" s="2">
        <v>3814</v>
      </c>
      <c r="E3822" s="11">
        <f t="shared" si="60"/>
        <v>24688566.789378643</v>
      </c>
    </row>
    <row r="3823" spans="1:5" x14ac:dyDescent="0.25">
      <c r="A3823" s="2">
        <v>3815</v>
      </c>
      <c r="E3823" s="11">
        <f t="shared" si="60"/>
        <v>24681793.211341269</v>
      </c>
    </row>
    <row r="3824" spans="1:5" x14ac:dyDescent="0.25">
      <c r="A3824" s="2">
        <v>3816</v>
      </c>
      <c r="E3824" s="11">
        <f t="shared" si="60"/>
        <v>24675023.267363612</v>
      </c>
    </row>
    <row r="3825" spans="1:5" x14ac:dyDescent="0.25">
      <c r="A3825" s="2">
        <v>3817</v>
      </c>
      <c r="E3825" s="11">
        <f t="shared" si="60"/>
        <v>24668256.954545747</v>
      </c>
    </row>
    <row r="3826" spans="1:5" x14ac:dyDescent="0.25">
      <c r="A3826" s="2">
        <v>3818</v>
      </c>
      <c r="E3826" s="11">
        <f t="shared" si="60"/>
        <v>24661494.26999066</v>
      </c>
    </row>
    <row r="3827" spans="1:5" x14ac:dyDescent="0.25">
      <c r="A3827" s="2">
        <v>3819</v>
      </c>
      <c r="E3827" s="11">
        <f t="shared" si="60"/>
        <v>24654735.210804623</v>
      </c>
    </row>
    <row r="3828" spans="1:5" x14ac:dyDescent="0.25">
      <c r="A3828" s="2">
        <v>3820</v>
      </c>
      <c r="E3828" s="11">
        <f t="shared" si="60"/>
        <v>24647979.774096757</v>
      </c>
    </row>
    <row r="3829" spans="1:5" x14ac:dyDescent="0.25">
      <c r="A3829" s="2">
        <v>3821</v>
      </c>
      <c r="E3829" s="11">
        <f t="shared" si="60"/>
        <v>24641227.956979319</v>
      </c>
    </row>
    <row r="3830" spans="1:5" x14ac:dyDescent="0.25">
      <c r="A3830" s="2">
        <v>3822</v>
      </c>
      <c r="E3830" s="11">
        <f t="shared" si="60"/>
        <v>24634479.756567668</v>
      </c>
    </row>
    <row r="3831" spans="1:5" x14ac:dyDescent="0.25">
      <c r="A3831" s="2">
        <v>3823</v>
      </c>
      <c r="E3831" s="11">
        <f t="shared" si="60"/>
        <v>24627735.169980079</v>
      </c>
    </row>
    <row r="3832" spans="1:5" x14ac:dyDescent="0.25">
      <c r="A3832" s="2">
        <v>3824</v>
      </c>
      <c r="E3832" s="11">
        <f t="shared" si="60"/>
        <v>24620994.194338083</v>
      </c>
    </row>
    <row r="3833" spans="1:5" x14ac:dyDescent="0.25">
      <c r="A3833" s="2">
        <v>3825</v>
      </c>
      <c r="E3833" s="11">
        <f t="shared" si="60"/>
        <v>24614256.8267661</v>
      </c>
    </row>
    <row r="3834" spans="1:5" x14ac:dyDescent="0.25">
      <c r="A3834" s="2">
        <v>3826</v>
      </c>
      <c r="E3834" s="11">
        <f t="shared" si="60"/>
        <v>24607523.064391568</v>
      </c>
    </row>
    <row r="3835" spans="1:5" x14ac:dyDescent="0.25">
      <c r="A3835" s="2">
        <v>3827</v>
      </c>
      <c r="E3835" s="11">
        <f t="shared" si="60"/>
        <v>24600792.904345155</v>
      </c>
    </row>
    <row r="3836" spans="1:5" x14ac:dyDescent="0.25">
      <c r="A3836" s="2">
        <v>3828</v>
      </c>
      <c r="E3836" s="11">
        <f t="shared" si="60"/>
        <v>24594066.343760282</v>
      </c>
    </row>
    <row r="3837" spans="1:5" x14ac:dyDescent="0.25">
      <c r="A3837" s="2">
        <v>3829</v>
      </c>
      <c r="E3837" s="11">
        <f t="shared" si="60"/>
        <v>24587343.379773676</v>
      </c>
    </row>
    <row r="3838" spans="1:5" x14ac:dyDescent="0.25">
      <c r="A3838" s="2">
        <v>3830</v>
      </c>
      <c r="E3838" s="11">
        <f t="shared" si="60"/>
        <v>24580624.009524871</v>
      </c>
    </row>
    <row r="3839" spans="1:5" x14ac:dyDescent="0.25">
      <c r="A3839" s="2">
        <v>3831</v>
      </c>
      <c r="E3839" s="11">
        <f t="shared" si="60"/>
        <v>24573908.2301566</v>
      </c>
    </row>
    <row r="3840" spans="1:5" x14ac:dyDescent="0.25">
      <c r="A3840" s="2">
        <v>3832</v>
      </c>
      <c r="E3840" s="11">
        <f t="shared" si="60"/>
        <v>24567196.038814381</v>
      </c>
    </row>
    <row r="3841" spans="1:5" x14ac:dyDescent="0.25">
      <c r="A3841" s="2">
        <v>3833</v>
      </c>
      <c r="E3841" s="11">
        <f t="shared" si="60"/>
        <v>24560487.432647001</v>
      </c>
    </row>
    <row r="3842" spans="1:5" x14ac:dyDescent="0.25">
      <c r="A3842" s="2">
        <v>3834</v>
      </c>
      <c r="E3842" s="11">
        <f t="shared" si="60"/>
        <v>24553782.408806097</v>
      </c>
    </row>
    <row r="3843" spans="1:5" x14ac:dyDescent="0.25">
      <c r="A3843" s="2">
        <v>3835</v>
      </c>
      <c r="E3843" s="11">
        <f t="shared" si="60"/>
        <v>24547080.964446377</v>
      </c>
    </row>
    <row r="3844" spans="1:5" x14ac:dyDescent="0.25">
      <c r="A3844" s="2">
        <v>3836</v>
      </c>
      <c r="E3844" s="11">
        <f t="shared" si="60"/>
        <v>24540383.096725468</v>
      </c>
    </row>
    <row r="3845" spans="1:5" x14ac:dyDescent="0.25">
      <c r="A3845" s="2">
        <v>3837</v>
      </c>
      <c r="E3845" s="11">
        <f t="shared" si="60"/>
        <v>24533688.802804042</v>
      </c>
    </row>
    <row r="3846" spans="1:5" x14ac:dyDescent="0.25">
      <c r="A3846" s="2">
        <v>3838</v>
      </c>
      <c r="E3846" s="11">
        <f t="shared" si="60"/>
        <v>24526998.079845816</v>
      </c>
    </row>
    <row r="3847" spans="1:5" x14ac:dyDescent="0.25">
      <c r="A3847" s="2">
        <v>3839</v>
      </c>
      <c r="E3847" s="11">
        <f t="shared" si="60"/>
        <v>24520310.925017476</v>
      </c>
    </row>
    <row r="3848" spans="1:5" x14ac:dyDescent="0.25">
      <c r="A3848" s="2">
        <v>3840</v>
      </c>
      <c r="E3848" s="11">
        <f t="shared" si="60"/>
        <v>24513627.335488576</v>
      </c>
    </row>
    <row r="3849" spans="1:5" x14ac:dyDescent="0.25">
      <c r="A3849" s="2">
        <v>3841</v>
      </c>
      <c r="E3849" s="11">
        <f t="shared" si="60"/>
        <v>24506947.3084318</v>
      </c>
    </row>
    <row r="3850" spans="1:5" x14ac:dyDescent="0.25">
      <c r="A3850" s="2">
        <v>3842</v>
      </c>
      <c r="E3850" s="11">
        <f t="shared" ref="E3850:E3913" si="61">$E$2/($E$3+A3850)^$E$6+(A3850-$G$14)*($E$5-$E$4)/($G$19-$G$14)+$E$4</f>
        <v>24500270.841022786</v>
      </c>
    </row>
    <row r="3851" spans="1:5" x14ac:dyDescent="0.25">
      <c r="A3851" s="2">
        <v>3843</v>
      </c>
      <c r="E3851" s="11">
        <f t="shared" si="61"/>
        <v>24493597.93043999</v>
      </c>
    </row>
    <row r="3852" spans="1:5" x14ac:dyDescent="0.25">
      <c r="A3852" s="2">
        <v>3844</v>
      </c>
      <c r="E3852" s="11">
        <f t="shared" si="61"/>
        <v>24486928.573865034</v>
      </c>
    </row>
    <row r="3853" spans="1:5" x14ac:dyDescent="0.25">
      <c r="A3853" s="2">
        <v>3845</v>
      </c>
      <c r="E3853" s="11">
        <f t="shared" si="61"/>
        <v>24480262.768482372</v>
      </c>
    </row>
    <row r="3854" spans="1:5" x14ac:dyDescent="0.25">
      <c r="A3854" s="2">
        <v>3846</v>
      </c>
      <c r="E3854" s="11">
        <f t="shared" si="61"/>
        <v>24473600.511479542</v>
      </c>
    </row>
    <row r="3855" spans="1:5" x14ac:dyDescent="0.25">
      <c r="A3855" s="2">
        <v>3847</v>
      </c>
      <c r="E3855" s="11">
        <f t="shared" si="61"/>
        <v>24466941.800046951</v>
      </c>
    </row>
    <row r="3856" spans="1:5" x14ac:dyDescent="0.25">
      <c r="A3856" s="2">
        <v>3848</v>
      </c>
      <c r="E3856" s="11">
        <f t="shared" si="61"/>
        <v>24460286.631377932</v>
      </c>
    </row>
    <row r="3857" spans="1:5" x14ac:dyDescent="0.25">
      <c r="A3857" s="2">
        <v>3849</v>
      </c>
      <c r="E3857" s="11">
        <f t="shared" si="61"/>
        <v>24453635.002668843</v>
      </c>
    </row>
    <row r="3858" spans="1:5" x14ac:dyDescent="0.25">
      <c r="A3858" s="2">
        <v>3850</v>
      </c>
      <c r="E3858" s="11">
        <f t="shared" si="61"/>
        <v>24446986.911118936</v>
      </c>
    </row>
    <row r="3859" spans="1:5" x14ac:dyDescent="0.25">
      <c r="A3859" s="2">
        <v>3851</v>
      </c>
      <c r="E3859" s="11">
        <f t="shared" si="61"/>
        <v>24440342.353930406</v>
      </c>
    </row>
    <row r="3860" spans="1:5" x14ac:dyDescent="0.25">
      <c r="A3860" s="2">
        <v>3852</v>
      </c>
      <c r="E3860" s="11">
        <f t="shared" si="61"/>
        <v>24433701.328308437</v>
      </c>
    </row>
    <row r="3861" spans="1:5" x14ac:dyDescent="0.25">
      <c r="A3861" s="2">
        <v>3853</v>
      </c>
      <c r="E3861" s="11">
        <f t="shared" si="61"/>
        <v>24427063.831461169</v>
      </c>
    </row>
    <row r="3862" spans="1:5" x14ac:dyDescent="0.25">
      <c r="A3862" s="2">
        <v>3854</v>
      </c>
      <c r="E3862" s="11">
        <f t="shared" si="61"/>
        <v>24420429.860599469</v>
      </c>
    </row>
    <row r="3863" spans="1:5" x14ac:dyDescent="0.25">
      <c r="A3863" s="2">
        <v>3855</v>
      </c>
      <c r="E3863" s="11">
        <f t="shared" si="61"/>
        <v>24413799.412937466</v>
      </c>
    </row>
    <row r="3864" spans="1:5" x14ac:dyDescent="0.25">
      <c r="A3864" s="2">
        <v>3856</v>
      </c>
      <c r="E3864" s="11">
        <f t="shared" si="61"/>
        <v>24407172.485691864</v>
      </c>
    </row>
    <row r="3865" spans="1:5" x14ac:dyDescent="0.25">
      <c r="A3865" s="2">
        <v>3857</v>
      </c>
      <c r="E3865" s="11">
        <f t="shared" si="61"/>
        <v>24400549.076082524</v>
      </c>
    </row>
    <row r="3866" spans="1:5" x14ac:dyDescent="0.25">
      <c r="A3866" s="2">
        <v>3858</v>
      </c>
      <c r="E3866" s="11">
        <f t="shared" si="61"/>
        <v>24393929.181332074</v>
      </c>
    </row>
    <row r="3867" spans="1:5" x14ac:dyDescent="0.25">
      <c r="A3867" s="2">
        <v>3859</v>
      </c>
      <c r="E3867" s="11">
        <f t="shared" si="61"/>
        <v>24387312.798666224</v>
      </c>
    </row>
    <row r="3868" spans="1:5" x14ac:dyDescent="0.25">
      <c r="A3868" s="2">
        <v>3860</v>
      </c>
      <c r="E3868" s="11">
        <f t="shared" si="61"/>
        <v>24380699.925313395</v>
      </c>
    </row>
    <row r="3869" spans="1:5" x14ac:dyDescent="0.25">
      <c r="A3869" s="2">
        <v>3861</v>
      </c>
      <c r="E3869" s="11">
        <f t="shared" si="61"/>
        <v>24374090.558505125</v>
      </c>
    </row>
    <row r="3870" spans="1:5" x14ac:dyDescent="0.25">
      <c r="A3870" s="2">
        <v>3862</v>
      </c>
      <c r="E3870" s="11">
        <f t="shared" si="61"/>
        <v>24367484.695475597</v>
      </c>
    </row>
    <row r="3871" spans="1:5" x14ac:dyDescent="0.25">
      <c r="A3871" s="2">
        <v>3863</v>
      </c>
      <c r="E3871" s="11">
        <f t="shared" si="61"/>
        <v>24360882.333462104</v>
      </c>
    </row>
    <row r="3872" spans="1:5" x14ac:dyDescent="0.25">
      <c r="A3872" s="2">
        <v>3864</v>
      </c>
      <c r="E3872" s="11">
        <f t="shared" si="61"/>
        <v>24354283.469704714</v>
      </c>
    </row>
    <row r="3873" spans="1:5" x14ac:dyDescent="0.25">
      <c r="A3873" s="2">
        <v>3865</v>
      </c>
      <c r="E3873" s="11">
        <f t="shared" si="61"/>
        <v>24347688.101446483</v>
      </c>
    </row>
    <row r="3874" spans="1:5" x14ac:dyDescent="0.25">
      <c r="A3874" s="2">
        <v>3866</v>
      </c>
      <c r="E3874" s="11">
        <f t="shared" si="61"/>
        <v>24341096.225933213</v>
      </c>
    </row>
    <row r="3875" spans="1:5" x14ac:dyDescent="0.25">
      <c r="A3875" s="2">
        <v>3867</v>
      </c>
      <c r="E3875" s="11">
        <f t="shared" si="61"/>
        <v>24334507.840413652</v>
      </c>
    </row>
    <row r="3876" spans="1:5" x14ac:dyDescent="0.25">
      <c r="A3876" s="2">
        <v>3868</v>
      </c>
      <c r="E3876" s="11">
        <f t="shared" si="61"/>
        <v>24327922.942139558</v>
      </c>
    </row>
    <row r="3877" spans="1:5" x14ac:dyDescent="0.25">
      <c r="A3877" s="2">
        <v>3869</v>
      </c>
      <c r="E3877" s="11">
        <f t="shared" si="61"/>
        <v>24321341.528365314</v>
      </c>
    </row>
    <row r="3878" spans="1:5" x14ac:dyDescent="0.25">
      <c r="A3878" s="2">
        <v>3870</v>
      </c>
      <c r="E3878" s="11">
        <f t="shared" si="61"/>
        <v>24314763.59634836</v>
      </c>
    </row>
    <row r="3879" spans="1:5" x14ac:dyDescent="0.25">
      <c r="A3879" s="2">
        <v>3871</v>
      </c>
      <c r="E3879" s="11">
        <f t="shared" si="61"/>
        <v>24308189.143348951</v>
      </c>
    </row>
    <row r="3880" spans="1:5" x14ac:dyDescent="0.25">
      <c r="A3880" s="2">
        <v>3872</v>
      </c>
      <c r="E3880" s="11">
        <f t="shared" si="61"/>
        <v>24301618.166630194</v>
      </c>
    </row>
    <row r="3881" spans="1:5" x14ac:dyDescent="0.25">
      <c r="A3881" s="2">
        <v>3873</v>
      </c>
      <c r="E3881" s="11">
        <f t="shared" si="61"/>
        <v>24295050.663457967</v>
      </c>
    </row>
    <row r="3882" spans="1:5" x14ac:dyDescent="0.25">
      <c r="A3882" s="2">
        <v>3874</v>
      </c>
      <c r="E3882" s="11">
        <f t="shared" si="61"/>
        <v>24288486.631101202</v>
      </c>
    </row>
    <row r="3883" spans="1:5" x14ac:dyDescent="0.25">
      <c r="A3883" s="2">
        <v>3875</v>
      </c>
      <c r="E3883" s="11">
        <f t="shared" si="61"/>
        <v>24281926.066831507</v>
      </c>
    </row>
    <row r="3884" spans="1:5" x14ac:dyDescent="0.25">
      <c r="A3884" s="2">
        <v>3876</v>
      </c>
      <c r="E3884" s="11">
        <f t="shared" si="61"/>
        <v>24275368.96792341</v>
      </c>
    </row>
    <row r="3885" spans="1:5" x14ac:dyDescent="0.25">
      <c r="A3885" s="2">
        <v>3877</v>
      </c>
      <c r="E3885" s="11">
        <f t="shared" si="61"/>
        <v>24268815.331654232</v>
      </c>
    </row>
    <row r="3886" spans="1:5" x14ac:dyDescent="0.25">
      <c r="A3886" s="2">
        <v>3878</v>
      </c>
      <c r="E3886" s="11">
        <f t="shared" si="61"/>
        <v>24262265.155304309</v>
      </c>
    </row>
    <row r="3887" spans="1:5" x14ac:dyDescent="0.25">
      <c r="A3887" s="2">
        <v>3879</v>
      </c>
      <c r="E3887" s="11">
        <f t="shared" si="61"/>
        <v>24255718.4361565</v>
      </c>
    </row>
    <row r="3888" spans="1:5" x14ac:dyDescent="0.25">
      <c r="A3888" s="2">
        <v>3880</v>
      </c>
      <c r="E3888" s="11">
        <f t="shared" si="61"/>
        <v>24249175.171496831</v>
      </c>
    </row>
    <row r="3889" spans="1:5" x14ac:dyDescent="0.25">
      <c r="A3889" s="2">
        <v>3881</v>
      </c>
      <c r="E3889" s="11">
        <f t="shared" si="61"/>
        <v>24242635.358613916</v>
      </c>
    </row>
    <row r="3890" spans="1:5" x14ac:dyDescent="0.25">
      <c r="A3890" s="2">
        <v>3882</v>
      </c>
      <c r="E3890" s="11">
        <f t="shared" si="61"/>
        <v>24236098.994799245</v>
      </c>
    </row>
    <row r="3891" spans="1:5" x14ac:dyDescent="0.25">
      <c r="A3891" s="2">
        <v>3883</v>
      </c>
      <c r="E3891" s="11">
        <f t="shared" si="61"/>
        <v>24229566.077347249</v>
      </c>
    </row>
    <row r="3892" spans="1:5" x14ac:dyDescent="0.25">
      <c r="A3892" s="2">
        <v>3884</v>
      </c>
      <c r="E3892" s="11">
        <f t="shared" si="61"/>
        <v>24223036.603555057</v>
      </c>
    </row>
    <row r="3893" spans="1:5" x14ac:dyDescent="0.25">
      <c r="A3893" s="2">
        <v>3885</v>
      </c>
      <c r="E3893" s="11">
        <f t="shared" si="61"/>
        <v>24216510.570722591</v>
      </c>
    </row>
    <row r="3894" spans="1:5" x14ac:dyDescent="0.25">
      <c r="A3894" s="2">
        <v>3886</v>
      </c>
      <c r="E3894" s="11">
        <f t="shared" si="61"/>
        <v>24209987.976152692</v>
      </c>
    </row>
    <row r="3895" spans="1:5" x14ac:dyDescent="0.25">
      <c r="A3895" s="2">
        <v>3887</v>
      </c>
      <c r="E3895" s="11">
        <f t="shared" si="61"/>
        <v>24203468.817150995</v>
      </c>
    </row>
    <row r="3896" spans="1:5" x14ac:dyDescent="0.25">
      <c r="A3896" s="2">
        <v>3888</v>
      </c>
      <c r="E3896" s="11">
        <f t="shared" si="61"/>
        <v>24196953.091025814</v>
      </c>
    </row>
    <row r="3897" spans="1:5" x14ac:dyDescent="0.25">
      <c r="A3897" s="2">
        <v>3889</v>
      </c>
      <c r="E3897" s="11">
        <f t="shared" si="61"/>
        <v>24190440.795088343</v>
      </c>
    </row>
    <row r="3898" spans="1:5" x14ac:dyDescent="0.25">
      <c r="A3898" s="2">
        <v>3890</v>
      </c>
      <c r="E3898" s="11">
        <f t="shared" si="61"/>
        <v>24183931.926652629</v>
      </c>
    </row>
    <row r="3899" spans="1:5" x14ac:dyDescent="0.25">
      <c r="A3899" s="2">
        <v>3891</v>
      </c>
      <c r="E3899" s="11">
        <f t="shared" si="61"/>
        <v>24177426.483035464</v>
      </c>
    </row>
    <row r="3900" spans="1:5" x14ac:dyDescent="0.25">
      <c r="A3900" s="2">
        <v>3892</v>
      </c>
      <c r="E3900" s="11">
        <f t="shared" si="61"/>
        <v>24170924.461556315</v>
      </c>
    </row>
    <row r="3901" spans="1:5" x14ac:dyDescent="0.25">
      <c r="A3901" s="2">
        <v>3893</v>
      </c>
      <c r="E3901" s="11">
        <f t="shared" si="61"/>
        <v>24164425.859537669</v>
      </c>
    </row>
    <row r="3902" spans="1:5" x14ac:dyDescent="0.25">
      <c r="A3902" s="2">
        <v>3894</v>
      </c>
      <c r="E3902" s="11">
        <f t="shared" si="61"/>
        <v>24157930.674304575</v>
      </c>
    </row>
    <row r="3903" spans="1:5" x14ac:dyDescent="0.25">
      <c r="A3903" s="2">
        <v>3895</v>
      </c>
      <c r="E3903" s="11">
        <f t="shared" si="61"/>
        <v>24151438.903185014</v>
      </c>
    </row>
    <row r="3904" spans="1:5" x14ac:dyDescent="0.25">
      <c r="A3904" s="2">
        <v>3896</v>
      </c>
      <c r="E3904" s="11">
        <f t="shared" si="61"/>
        <v>24144950.543509588</v>
      </c>
    </row>
    <row r="3905" spans="1:5" x14ac:dyDescent="0.25">
      <c r="A3905" s="2">
        <v>3897</v>
      </c>
      <c r="E3905" s="11">
        <f t="shared" si="61"/>
        <v>24138465.592611846</v>
      </c>
    </row>
    <row r="3906" spans="1:5" x14ac:dyDescent="0.25">
      <c r="A3906" s="2">
        <v>3898</v>
      </c>
      <c r="E3906" s="11">
        <f t="shared" si="61"/>
        <v>24131984.047827933</v>
      </c>
    </row>
    <row r="3907" spans="1:5" x14ac:dyDescent="0.25">
      <c r="A3907" s="2">
        <v>3899</v>
      </c>
      <c r="E3907" s="11">
        <f t="shared" si="61"/>
        <v>24125505.906496942</v>
      </c>
    </row>
    <row r="3908" spans="1:5" x14ac:dyDescent="0.25">
      <c r="A3908" s="2">
        <v>3900</v>
      </c>
      <c r="E3908" s="11">
        <f t="shared" si="61"/>
        <v>24119031.165960494</v>
      </c>
    </row>
    <row r="3909" spans="1:5" x14ac:dyDescent="0.25">
      <c r="A3909" s="2">
        <v>3901</v>
      </c>
      <c r="E3909" s="11">
        <f t="shared" si="61"/>
        <v>24112559.823563244</v>
      </c>
    </row>
    <row r="3910" spans="1:5" x14ac:dyDescent="0.25">
      <c r="A3910" s="2">
        <v>3902</v>
      </c>
      <c r="E3910" s="11">
        <f t="shared" si="61"/>
        <v>24106091.876652338</v>
      </c>
    </row>
    <row r="3911" spans="1:5" x14ac:dyDescent="0.25">
      <c r="A3911" s="2">
        <v>3903</v>
      </c>
      <c r="E3911" s="11">
        <f t="shared" si="61"/>
        <v>24099627.322577797</v>
      </c>
    </row>
    <row r="3912" spans="1:5" x14ac:dyDescent="0.25">
      <c r="A3912" s="2">
        <v>3904</v>
      </c>
      <c r="E3912" s="11">
        <f t="shared" si="61"/>
        <v>24093166.158692449</v>
      </c>
    </row>
    <row r="3913" spans="1:5" x14ac:dyDescent="0.25">
      <c r="A3913" s="2">
        <v>3905</v>
      </c>
      <c r="E3913" s="11">
        <f t="shared" si="61"/>
        <v>24086708.3823517</v>
      </c>
    </row>
    <row r="3914" spans="1:5" x14ac:dyDescent="0.25">
      <c r="A3914" s="2">
        <v>3906</v>
      </c>
      <c r="E3914" s="11">
        <f t="shared" ref="E3914:E3977" si="62">$E$2/($E$3+A3914)^$E$6+(A3914-$G$14)*($E$5-$E$4)/($G$19-$G$14)+$E$4</f>
        <v>24080253.990913797</v>
      </c>
    </row>
    <row r="3915" spans="1:5" x14ac:dyDescent="0.25">
      <c r="A3915" s="2">
        <v>3907</v>
      </c>
      <c r="E3915" s="11">
        <f t="shared" si="62"/>
        <v>24073802.981739819</v>
      </c>
    </row>
    <row r="3916" spans="1:5" x14ac:dyDescent="0.25">
      <c r="A3916" s="2">
        <v>3908</v>
      </c>
      <c r="E3916" s="11">
        <f t="shared" si="62"/>
        <v>24067355.352193344</v>
      </c>
    </row>
    <row r="3917" spans="1:5" x14ac:dyDescent="0.25">
      <c r="A3917" s="2">
        <v>3909</v>
      </c>
      <c r="E3917" s="11">
        <f t="shared" si="62"/>
        <v>24060911.099640839</v>
      </c>
    </row>
    <row r="3918" spans="1:5" x14ac:dyDescent="0.25">
      <c r="A3918" s="2">
        <v>3910</v>
      </c>
      <c r="E3918" s="11">
        <f t="shared" si="62"/>
        <v>24054470.221451458</v>
      </c>
    </row>
    <row r="3919" spans="1:5" x14ac:dyDescent="0.25">
      <c r="A3919" s="2">
        <v>3911</v>
      </c>
      <c r="E3919" s="11">
        <f t="shared" si="62"/>
        <v>24048032.714997072</v>
      </c>
    </row>
    <row r="3920" spans="1:5" x14ac:dyDescent="0.25">
      <c r="A3920" s="2">
        <v>3912</v>
      </c>
      <c r="E3920" s="11">
        <f t="shared" si="62"/>
        <v>24041598.577652331</v>
      </c>
    </row>
    <row r="3921" spans="1:5" x14ac:dyDescent="0.25">
      <c r="A3921" s="2">
        <v>3913</v>
      </c>
      <c r="E3921" s="11">
        <f t="shared" si="62"/>
        <v>24035167.806794412</v>
      </c>
    </row>
    <row r="3922" spans="1:5" x14ac:dyDescent="0.25">
      <c r="A3922" s="2">
        <v>3914</v>
      </c>
      <c r="E3922" s="11">
        <f t="shared" si="62"/>
        <v>24028740.399803381</v>
      </c>
    </row>
    <row r="3923" spans="1:5" x14ac:dyDescent="0.25">
      <c r="A3923" s="2">
        <v>3915</v>
      </c>
      <c r="E3923" s="11">
        <f t="shared" si="62"/>
        <v>24022316.354062084</v>
      </c>
    </row>
    <row r="3924" spans="1:5" x14ac:dyDescent="0.25">
      <c r="A3924" s="2">
        <v>3916</v>
      </c>
      <c r="E3924" s="11">
        <f t="shared" si="62"/>
        <v>24015895.666955784</v>
      </c>
    </row>
    <row r="3925" spans="1:5" x14ac:dyDescent="0.25">
      <c r="A3925" s="2">
        <v>3917</v>
      </c>
      <c r="E3925" s="11">
        <f t="shared" si="62"/>
        <v>24009478.335872672</v>
      </c>
    </row>
    <row r="3926" spans="1:5" x14ac:dyDescent="0.25">
      <c r="A3926" s="2">
        <v>3918</v>
      </c>
      <c r="E3926" s="11">
        <f t="shared" si="62"/>
        <v>24003064.35820359</v>
      </c>
    </row>
    <row r="3927" spans="1:5" x14ac:dyDescent="0.25">
      <c r="A3927" s="2">
        <v>3919</v>
      </c>
      <c r="E3927" s="11">
        <f t="shared" si="62"/>
        <v>23996653.731341988</v>
      </c>
    </row>
    <row r="3928" spans="1:5" x14ac:dyDescent="0.25">
      <c r="A3928" s="2">
        <v>3920</v>
      </c>
      <c r="E3928" s="11">
        <f t="shared" si="62"/>
        <v>23990246.452684127</v>
      </c>
    </row>
    <row r="3929" spans="1:5" x14ac:dyDescent="0.25">
      <c r="A3929" s="2">
        <v>3921</v>
      </c>
      <c r="E3929" s="11">
        <f t="shared" si="62"/>
        <v>23983842.51962889</v>
      </c>
    </row>
    <row r="3930" spans="1:5" x14ac:dyDescent="0.25">
      <c r="A3930" s="2">
        <v>3922</v>
      </c>
      <c r="E3930" s="11">
        <f t="shared" si="62"/>
        <v>23977441.929577816</v>
      </c>
    </row>
    <row r="3931" spans="1:5" x14ac:dyDescent="0.25">
      <c r="A3931" s="2">
        <v>3923</v>
      </c>
      <c r="E3931" s="11">
        <f t="shared" si="62"/>
        <v>23971044.679935239</v>
      </c>
    </row>
    <row r="3932" spans="1:5" x14ac:dyDescent="0.25">
      <c r="A3932" s="2">
        <v>3924</v>
      </c>
      <c r="E3932" s="11">
        <f t="shared" si="62"/>
        <v>23964650.768107995</v>
      </c>
    </row>
    <row r="3933" spans="1:5" x14ac:dyDescent="0.25">
      <c r="A3933" s="2">
        <v>3925</v>
      </c>
      <c r="E3933" s="11">
        <f t="shared" si="62"/>
        <v>23958260.191505704</v>
      </c>
    </row>
    <row r="3934" spans="1:5" x14ac:dyDescent="0.25">
      <c r="A3934" s="2">
        <v>3926</v>
      </c>
      <c r="E3934" s="11">
        <f t="shared" si="62"/>
        <v>23951872.947540686</v>
      </c>
    </row>
    <row r="3935" spans="1:5" x14ac:dyDescent="0.25">
      <c r="A3935" s="2">
        <v>3927</v>
      </c>
      <c r="E3935" s="11">
        <f t="shared" si="62"/>
        <v>23945489.033627838</v>
      </c>
    </row>
    <row r="3936" spans="1:5" x14ac:dyDescent="0.25">
      <c r="A3936" s="2">
        <v>3928</v>
      </c>
      <c r="E3936" s="11">
        <f t="shared" si="62"/>
        <v>23939108.447184719</v>
      </c>
    </row>
    <row r="3937" spans="1:5" x14ac:dyDescent="0.25">
      <c r="A3937" s="2">
        <v>3929</v>
      </c>
      <c r="E3937" s="11">
        <f t="shared" si="62"/>
        <v>23932731.185631644</v>
      </c>
    </row>
    <row r="3938" spans="1:5" x14ac:dyDescent="0.25">
      <c r="A3938" s="2">
        <v>3930</v>
      </c>
      <c r="E3938" s="11">
        <f t="shared" si="62"/>
        <v>23926357.246391546</v>
      </c>
    </row>
    <row r="3939" spans="1:5" x14ac:dyDescent="0.25">
      <c r="A3939" s="2">
        <v>3931</v>
      </c>
      <c r="E3939" s="11">
        <f t="shared" si="62"/>
        <v>23919986.626889899</v>
      </c>
    </row>
    <row r="3940" spans="1:5" x14ac:dyDescent="0.25">
      <c r="A3940" s="2">
        <v>3932</v>
      </c>
      <c r="E3940" s="11">
        <f t="shared" si="62"/>
        <v>23913619.324554905</v>
      </c>
    </row>
    <row r="3941" spans="1:5" x14ac:dyDescent="0.25">
      <c r="A3941" s="2">
        <v>3933</v>
      </c>
      <c r="E3941" s="11">
        <f t="shared" si="62"/>
        <v>23907255.336817514</v>
      </c>
    </row>
    <row r="3942" spans="1:5" x14ac:dyDescent="0.25">
      <c r="A3942" s="2">
        <v>3934</v>
      </c>
      <c r="E3942" s="11">
        <f t="shared" si="62"/>
        <v>23900894.661111198</v>
      </c>
    </row>
    <row r="3943" spans="1:5" x14ac:dyDescent="0.25">
      <c r="A3943" s="2">
        <v>3935</v>
      </c>
      <c r="E3943" s="11">
        <f t="shared" si="62"/>
        <v>23894537.294872042</v>
      </c>
    </row>
    <row r="3944" spans="1:5" x14ac:dyDescent="0.25">
      <c r="A3944" s="2">
        <v>3936</v>
      </c>
      <c r="E3944" s="11">
        <f t="shared" si="62"/>
        <v>23888183.235538844</v>
      </c>
    </row>
    <row r="3945" spans="1:5" x14ac:dyDescent="0.25">
      <c r="A3945" s="2">
        <v>3937</v>
      </c>
      <c r="E3945" s="11">
        <f t="shared" si="62"/>
        <v>23881832.480553027</v>
      </c>
    </row>
    <row r="3946" spans="1:5" x14ac:dyDescent="0.25">
      <c r="A3946" s="2">
        <v>3938</v>
      </c>
      <c r="E3946" s="11">
        <f t="shared" si="62"/>
        <v>23875485.027358592</v>
      </c>
    </row>
    <row r="3947" spans="1:5" x14ac:dyDescent="0.25">
      <c r="A3947" s="2">
        <v>3939</v>
      </c>
      <c r="E3947" s="11">
        <f t="shared" si="62"/>
        <v>23869140.873402193</v>
      </c>
    </row>
    <row r="3948" spans="1:5" x14ac:dyDescent="0.25">
      <c r="A3948" s="2">
        <v>3940</v>
      </c>
      <c r="E3948" s="11">
        <f t="shared" si="62"/>
        <v>23862800.016133107</v>
      </c>
    </row>
    <row r="3949" spans="1:5" x14ac:dyDescent="0.25">
      <c r="A3949" s="2">
        <v>3941</v>
      </c>
      <c r="E3949" s="11">
        <f t="shared" si="62"/>
        <v>23856462.453003246</v>
      </c>
    </row>
    <row r="3950" spans="1:5" x14ac:dyDescent="0.25">
      <c r="A3950" s="2">
        <v>3942</v>
      </c>
      <c r="E3950" s="11">
        <f t="shared" si="62"/>
        <v>23850128.181467082</v>
      </c>
    </row>
    <row r="3951" spans="1:5" x14ac:dyDescent="0.25">
      <c r="A3951" s="2">
        <v>3943</v>
      </c>
      <c r="E3951" s="11">
        <f t="shared" si="62"/>
        <v>23843797.198981728</v>
      </c>
    </row>
    <row r="3952" spans="1:5" x14ac:dyDescent="0.25">
      <c r="A3952" s="2">
        <v>3944</v>
      </c>
      <c r="E3952" s="11">
        <f t="shared" si="62"/>
        <v>23837469.503006905</v>
      </c>
    </row>
    <row r="3953" spans="1:5" x14ac:dyDescent="0.25">
      <c r="A3953" s="2">
        <v>3945</v>
      </c>
      <c r="E3953" s="11">
        <f t="shared" si="62"/>
        <v>23831145.091005076</v>
      </c>
    </row>
    <row r="3954" spans="1:5" x14ac:dyDescent="0.25">
      <c r="A3954" s="2">
        <v>3946</v>
      </c>
      <c r="E3954" s="11">
        <f t="shared" si="62"/>
        <v>23824823.960440967</v>
      </c>
    </row>
    <row r="3955" spans="1:5" x14ac:dyDescent="0.25">
      <c r="A3955" s="2">
        <v>3947</v>
      </c>
      <c r="E3955" s="11">
        <f t="shared" si="62"/>
        <v>23818506.108782288</v>
      </c>
    </row>
    <row r="3956" spans="1:5" x14ac:dyDescent="0.25">
      <c r="A3956" s="2">
        <v>3948</v>
      </c>
      <c r="E3956" s="11">
        <f t="shared" si="62"/>
        <v>23812191.533499043</v>
      </c>
    </row>
    <row r="3957" spans="1:5" x14ac:dyDescent="0.25">
      <c r="A3957" s="2">
        <v>3949</v>
      </c>
      <c r="E3957" s="11">
        <f t="shared" si="62"/>
        <v>23805880.232063975</v>
      </c>
    </row>
    <row r="3958" spans="1:5" x14ac:dyDescent="0.25">
      <c r="A3958" s="2">
        <v>3950</v>
      </c>
      <c r="E3958" s="11">
        <f t="shared" si="62"/>
        <v>23799572.201952416</v>
      </c>
    </row>
    <row r="3959" spans="1:5" x14ac:dyDescent="0.25">
      <c r="A3959" s="2">
        <v>3951</v>
      </c>
      <c r="E3959" s="11">
        <f t="shared" si="62"/>
        <v>23793267.440642267</v>
      </c>
    </row>
    <row r="3960" spans="1:5" x14ac:dyDescent="0.25">
      <c r="A3960" s="2">
        <v>3952</v>
      </c>
      <c r="E3960" s="11">
        <f t="shared" si="62"/>
        <v>23786965.945613898</v>
      </c>
    </row>
    <row r="3961" spans="1:5" x14ac:dyDescent="0.25">
      <c r="A3961" s="2">
        <v>3953</v>
      </c>
      <c r="E3961" s="11">
        <f t="shared" si="62"/>
        <v>23780667.714350514</v>
      </c>
    </row>
    <row r="3962" spans="1:5" x14ac:dyDescent="0.25">
      <c r="A3962" s="2">
        <v>3954</v>
      </c>
      <c r="E3962" s="11">
        <f t="shared" si="62"/>
        <v>23774372.744337618</v>
      </c>
    </row>
    <row r="3963" spans="1:5" x14ac:dyDescent="0.25">
      <c r="A3963" s="2">
        <v>3955</v>
      </c>
      <c r="E3963" s="11">
        <f t="shared" si="62"/>
        <v>23768081.033063404</v>
      </c>
    </row>
    <row r="3964" spans="1:5" x14ac:dyDescent="0.25">
      <c r="A3964" s="2">
        <v>3956</v>
      </c>
      <c r="E3964" s="11">
        <f t="shared" si="62"/>
        <v>23761792.578018736</v>
      </c>
    </row>
    <row r="3965" spans="1:5" x14ac:dyDescent="0.25">
      <c r="A3965" s="2">
        <v>3957</v>
      </c>
      <c r="E3965" s="11">
        <f t="shared" si="62"/>
        <v>23755507.37669681</v>
      </c>
    </row>
    <row r="3966" spans="1:5" x14ac:dyDescent="0.25">
      <c r="A3966" s="2">
        <v>3958</v>
      </c>
      <c r="E3966" s="11">
        <f t="shared" si="62"/>
        <v>23749225.426593635</v>
      </c>
    </row>
    <row r="3967" spans="1:5" x14ac:dyDescent="0.25">
      <c r="A3967" s="2">
        <v>3959</v>
      </c>
      <c r="E3967" s="11">
        <f t="shared" si="62"/>
        <v>23742946.725207582</v>
      </c>
    </row>
    <row r="3968" spans="1:5" x14ac:dyDescent="0.25">
      <c r="A3968" s="2">
        <v>3960</v>
      </c>
      <c r="E3968" s="11">
        <f t="shared" si="62"/>
        <v>23736671.270039674</v>
      </c>
    </row>
    <row r="3969" spans="1:5" x14ac:dyDescent="0.25">
      <c r="A3969" s="2">
        <v>3961</v>
      </c>
      <c r="E3969" s="11">
        <f t="shared" si="62"/>
        <v>23730399.058593459</v>
      </c>
    </row>
    <row r="3970" spans="1:5" x14ac:dyDescent="0.25">
      <c r="A3970" s="2">
        <v>3962</v>
      </c>
      <c r="E3970" s="11">
        <f t="shared" si="62"/>
        <v>23724130.088375039</v>
      </c>
    </row>
    <row r="3971" spans="1:5" x14ac:dyDescent="0.25">
      <c r="A3971" s="2">
        <v>3963</v>
      </c>
      <c r="E3971" s="11">
        <f t="shared" si="62"/>
        <v>23717864.356893096</v>
      </c>
    </row>
    <row r="3972" spans="1:5" x14ac:dyDescent="0.25">
      <c r="A3972" s="2">
        <v>3964</v>
      </c>
      <c r="E3972" s="11">
        <f t="shared" si="62"/>
        <v>23711601.861658763</v>
      </c>
    </row>
    <row r="3973" spans="1:5" x14ac:dyDescent="0.25">
      <c r="A3973" s="2">
        <v>3965</v>
      </c>
      <c r="E3973" s="11">
        <f t="shared" si="62"/>
        <v>23705342.600185845</v>
      </c>
    </row>
    <row r="3974" spans="1:5" x14ac:dyDescent="0.25">
      <c r="A3974" s="2">
        <v>3966</v>
      </c>
      <c r="E3974" s="11">
        <f t="shared" si="62"/>
        <v>23699086.569990531</v>
      </c>
    </row>
    <row r="3975" spans="1:5" x14ac:dyDescent="0.25">
      <c r="A3975" s="2">
        <v>3967</v>
      </c>
      <c r="E3975" s="11">
        <f t="shared" si="62"/>
        <v>23692833.76859168</v>
      </c>
    </row>
    <row r="3976" spans="1:5" x14ac:dyDescent="0.25">
      <c r="A3976" s="2">
        <v>3968</v>
      </c>
      <c r="E3976" s="11">
        <f t="shared" si="62"/>
        <v>23686584.193510551</v>
      </c>
    </row>
    <row r="3977" spans="1:5" x14ac:dyDescent="0.25">
      <c r="A3977" s="2">
        <v>3969</v>
      </c>
      <c r="E3977" s="11">
        <f t="shared" si="62"/>
        <v>23680337.842271041</v>
      </c>
    </row>
    <row r="3978" spans="1:5" x14ac:dyDescent="0.25">
      <c r="A3978" s="2">
        <v>3970</v>
      </c>
      <c r="E3978" s="11">
        <f t="shared" ref="E3978:E4041" si="63">$E$2/($E$3+A3978)^$E$6+(A3978-$G$14)*($E$5-$E$4)/($G$19-$G$14)+$E$4</f>
        <v>23674094.712399557</v>
      </c>
    </row>
    <row r="3979" spans="1:5" x14ac:dyDescent="0.25">
      <c r="A3979" s="2">
        <v>3971</v>
      </c>
      <c r="E3979" s="11">
        <f t="shared" si="63"/>
        <v>23667854.801424991</v>
      </c>
    </row>
    <row r="3980" spans="1:5" x14ac:dyDescent="0.25">
      <c r="A3980" s="2">
        <v>3972</v>
      </c>
      <c r="E3980" s="11">
        <f t="shared" si="63"/>
        <v>23661618.106878683</v>
      </c>
    </row>
    <row r="3981" spans="1:5" x14ac:dyDescent="0.25">
      <c r="A3981" s="2">
        <v>3973</v>
      </c>
      <c r="E3981" s="11">
        <f t="shared" si="63"/>
        <v>23655384.626294602</v>
      </c>
    </row>
    <row r="3982" spans="1:5" x14ac:dyDescent="0.25">
      <c r="A3982" s="2">
        <v>3974</v>
      </c>
      <c r="E3982" s="11">
        <f t="shared" si="63"/>
        <v>23649154.357209153</v>
      </c>
    </row>
    <row r="3983" spans="1:5" x14ac:dyDescent="0.25">
      <c r="A3983" s="2">
        <v>3975</v>
      </c>
      <c r="E3983" s="11">
        <f t="shared" si="63"/>
        <v>23642927.297161359</v>
      </c>
    </row>
    <row r="3984" spans="1:5" x14ac:dyDescent="0.25">
      <c r="A3984" s="2">
        <v>3976</v>
      </c>
      <c r="E3984" s="11">
        <f t="shared" si="63"/>
        <v>23636703.443692558</v>
      </c>
    </row>
    <row r="3985" spans="1:5" x14ac:dyDescent="0.25">
      <c r="A3985" s="2">
        <v>3977</v>
      </c>
      <c r="E3985" s="11">
        <f t="shared" si="63"/>
        <v>23630482.794346776</v>
      </c>
    </row>
    <row r="3986" spans="1:5" x14ac:dyDescent="0.25">
      <c r="A3986" s="2">
        <v>3978</v>
      </c>
      <c r="E3986" s="11">
        <f t="shared" si="63"/>
        <v>23624265.346670471</v>
      </c>
    </row>
    <row r="3987" spans="1:5" x14ac:dyDescent="0.25">
      <c r="A3987" s="2">
        <v>3979</v>
      </c>
      <c r="E3987" s="11">
        <f t="shared" si="63"/>
        <v>23618051.098212484</v>
      </c>
    </row>
    <row r="3988" spans="1:5" x14ac:dyDescent="0.25">
      <c r="A3988" s="2">
        <v>3980</v>
      </c>
      <c r="E3988" s="11">
        <f t="shared" si="63"/>
        <v>23611840.046524365</v>
      </c>
    </row>
    <row r="3989" spans="1:5" x14ac:dyDescent="0.25">
      <c r="A3989" s="2">
        <v>3981</v>
      </c>
      <c r="E3989" s="11">
        <f t="shared" si="63"/>
        <v>23605632.189159919</v>
      </c>
    </row>
    <row r="3990" spans="1:5" x14ac:dyDescent="0.25">
      <c r="A3990" s="2">
        <v>3982</v>
      </c>
      <c r="E3990" s="11">
        <f t="shared" si="63"/>
        <v>23599427.523675602</v>
      </c>
    </row>
    <row r="3991" spans="1:5" x14ac:dyDescent="0.25">
      <c r="A3991" s="2">
        <v>3983</v>
      </c>
      <c r="E3991" s="11">
        <f t="shared" si="63"/>
        <v>23593226.047630332</v>
      </c>
    </row>
    <row r="3992" spans="1:5" x14ac:dyDescent="0.25">
      <c r="A3992" s="2">
        <v>3984</v>
      </c>
      <c r="E3992" s="11">
        <f t="shared" si="63"/>
        <v>23587027.758585397</v>
      </c>
    </row>
    <row r="3993" spans="1:5" x14ac:dyDescent="0.25">
      <c r="A3993" s="2">
        <v>3985</v>
      </c>
      <c r="E3993" s="11">
        <f t="shared" si="63"/>
        <v>23580832.65410468</v>
      </c>
    </row>
    <row r="3994" spans="1:5" x14ac:dyDescent="0.25">
      <c r="A3994" s="2">
        <v>3986</v>
      </c>
      <c r="E3994" s="11">
        <f t="shared" si="63"/>
        <v>23574640.731754526</v>
      </c>
    </row>
    <row r="3995" spans="1:5" x14ac:dyDescent="0.25">
      <c r="A3995" s="2">
        <v>3987</v>
      </c>
      <c r="E3995" s="11">
        <f t="shared" si="63"/>
        <v>23568451.989103638</v>
      </c>
    </row>
    <row r="3996" spans="1:5" x14ac:dyDescent="0.25">
      <c r="A3996" s="2">
        <v>3988</v>
      </c>
      <c r="E3996" s="11">
        <f t="shared" si="63"/>
        <v>23562266.423723262</v>
      </c>
    </row>
    <row r="3997" spans="1:5" x14ac:dyDescent="0.25">
      <c r="A3997" s="2">
        <v>3989</v>
      </c>
      <c r="E3997" s="11">
        <f t="shared" si="63"/>
        <v>23556084.033187181</v>
      </c>
    </row>
    <row r="3998" spans="1:5" x14ac:dyDescent="0.25">
      <c r="A3998" s="2">
        <v>3990</v>
      </c>
      <c r="E3998" s="11">
        <f t="shared" si="63"/>
        <v>23549904.815071452</v>
      </c>
    </row>
    <row r="3999" spans="1:5" x14ac:dyDescent="0.25">
      <c r="A3999" s="2">
        <v>3991</v>
      </c>
      <c r="E3999" s="11">
        <f t="shared" si="63"/>
        <v>23543728.766954795</v>
      </c>
    </row>
    <row r="4000" spans="1:5" x14ac:dyDescent="0.25">
      <c r="A4000" s="2">
        <v>3992</v>
      </c>
      <c r="E4000" s="11">
        <f t="shared" si="63"/>
        <v>23537555.886418246</v>
      </c>
    </row>
    <row r="4001" spans="1:5" x14ac:dyDescent="0.25">
      <c r="A4001" s="2">
        <v>3993</v>
      </c>
      <c r="E4001" s="11">
        <f t="shared" si="63"/>
        <v>23531386.171045315</v>
      </c>
    </row>
    <row r="4002" spans="1:5" x14ac:dyDescent="0.25">
      <c r="A4002" s="2">
        <v>3994</v>
      </c>
      <c r="E4002" s="11">
        <f t="shared" si="63"/>
        <v>23525219.618422024</v>
      </c>
    </row>
    <row r="4003" spans="1:5" x14ac:dyDescent="0.25">
      <c r="A4003" s="2">
        <v>3995</v>
      </c>
      <c r="E4003" s="11">
        <f t="shared" si="63"/>
        <v>23519056.226136751</v>
      </c>
    </row>
    <row r="4004" spans="1:5" x14ac:dyDescent="0.25">
      <c r="A4004" s="2">
        <v>3996</v>
      </c>
      <c r="E4004" s="11">
        <f t="shared" si="63"/>
        <v>23512895.99178037</v>
      </c>
    </row>
    <row r="4005" spans="1:5" x14ac:dyDescent="0.25">
      <c r="A4005" s="2">
        <v>3997</v>
      </c>
      <c r="E4005" s="11">
        <f t="shared" si="63"/>
        <v>23506738.912946228</v>
      </c>
    </row>
    <row r="4006" spans="1:5" x14ac:dyDescent="0.25">
      <c r="A4006" s="2">
        <v>3998</v>
      </c>
      <c r="E4006" s="11">
        <f t="shared" si="63"/>
        <v>23500584.987229962</v>
      </c>
    </row>
    <row r="4007" spans="1:5" x14ac:dyDescent="0.25">
      <c r="A4007" s="2">
        <v>3999</v>
      </c>
      <c r="E4007" s="11">
        <f t="shared" si="63"/>
        <v>23494434.212229796</v>
      </c>
    </row>
    <row r="4008" spans="1:5" x14ac:dyDescent="0.25">
      <c r="A4008" s="2">
        <v>4000</v>
      </c>
      <c r="E4008" s="11">
        <f t="shared" si="63"/>
        <v>23488286.585546304</v>
      </c>
    </row>
    <row r="4009" spans="1:5" x14ac:dyDescent="0.25">
      <c r="A4009" s="2">
        <v>4001</v>
      </c>
      <c r="E4009" s="11">
        <f t="shared" si="63"/>
        <v>23482142.104782514</v>
      </c>
    </row>
    <row r="4010" spans="1:5" x14ac:dyDescent="0.25">
      <c r="A4010" s="2">
        <v>4002</v>
      </c>
      <c r="E4010" s="11">
        <f t="shared" si="63"/>
        <v>23476000.767543826</v>
      </c>
    </row>
    <row r="4011" spans="1:5" x14ac:dyDescent="0.25">
      <c r="A4011" s="2">
        <v>4003</v>
      </c>
      <c r="E4011" s="11">
        <f t="shared" si="63"/>
        <v>23469862.571438231</v>
      </c>
    </row>
    <row r="4012" spans="1:5" x14ac:dyDescent="0.25">
      <c r="A4012" s="2">
        <v>4004</v>
      </c>
      <c r="E4012" s="11">
        <f t="shared" si="63"/>
        <v>23463727.514075845</v>
      </c>
    </row>
    <row r="4013" spans="1:5" x14ac:dyDescent="0.25">
      <c r="A4013" s="2">
        <v>4005</v>
      </c>
      <c r="E4013" s="11">
        <f t="shared" si="63"/>
        <v>23457595.593069471</v>
      </c>
    </row>
    <row r="4014" spans="1:5" x14ac:dyDescent="0.25">
      <c r="A4014" s="2">
        <v>4006</v>
      </c>
      <c r="E4014" s="11">
        <f t="shared" si="63"/>
        <v>23451466.806034163</v>
      </c>
    </row>
    <row r="4015" spans="1:5" x14ac:dyDescent="0.25">
      <c r="A4015" s="2">
        <v>4007</v>
      </c>
      <c r="E4015" s="11">
        <f t="shared" si="63"/>
        <v>23445341.15058738</v>
      </c>
    </row>
    <row r="4016" spans="1:5" x14ac:dyDescent="0.25">
      <c r="A4016" s="2">
        <v>4008</v>
      </c>
      <c r="E4016" s="11">
        <f t="shared" si="63"/>
        <v>23439218.624349147</v>
      </c>
    </row>
    <row r="4017" spans="1:5" x14ac:dyDescent="0.25">
      <c r="A4017" s="2">
        <v>4009</v>
      </c>
      <c r="E4017" s="11">
        <f t="shared" si="63"/>
        <v>23433099.224941686</v>
      </c>
    </row>
    <row r="4018" spans="1:5" x14ac:dyDescent="0.25">
      <c r="A4018" s="2">
        <v>4010</v>
      </c>
      <c r="E4018" s="11">
        <f t="shared" si="63"/>
        <v>23426982.949989825</v>
      </c>
    </row>
    <row r="4019" spans="1:5" x14ac:dyDescent="0.25">
      <c r="A4019" s="2">
        <v>4011</v>
      </c>
      <c r="E4019" s="11">
        <f t="shared" si="63"/>
        <v>23420869.797120534</v>
      </c>
    </row>
    <row r="4020" spans="1:5" x14ac:dyDescent="0.25">
      <c r="A4020" s="2">
        <v>4012</v>
      </c>
      <c r="E4020" s="11">
        <f t="shared" si="63"/>
        <v>23414759.763963379</v>
      </c>
    </row>
    <row r="4021" spans="1:5" x14ac:dyDescent="0.25">
      <c r="A4021" s="2">
        <v>4013</v>
      </c>
      <c r="E4021" s="11">
        <f t="shared" si="63"/>
        <v>23408652.848150332</v>
      </c>
    </row>
    <row r="4022" spans="1:5" x14ac:dyDescent="0.25">
      <c r="A4022" s="2">
        <v>4014</v>
      </c>
      <c r="E4022" s="11">
        <f t="shared" si="63"/>
        <v>23402549.047315534</v>
      </c>
    </row>
    <row r="4023" spans="1:5" x14ac:dyDescent="0.25">
      <c r="A4023" s="2">
        <v>4015</v>
      </c>
      <c r="E4023" s="11">
        <f t="shared" si="63"/>
        <v>23396448.35909567</v>
      </c>
    </row>
    <row r="4024" spans="1:5" x14ac:dyDescent="0.25">
      <c r="A4024" s="2">
        <v>4016</v>
      </c>
      <c r="E4024" s="11">
        <f t="shared" si="63"/>
        <v>23390350.781129807</v>
      </c>
    </row>
    <row r="4025" spans="1:5" x14ac:dyDescent="0.25">
      <c r="A4025" s="2">
        <v>4017</v>
      </c>
      <c r="E4025" s="11">
        <f t="shared" si="63"/>
        <v>23384256.311059464</v>
      </c>
    </row>
    <row r="4026" spans="1:5" x14ac:dyDescent="0.25">
      <c r="A4026" s="2">
        <v>4018</v>
      </c>
      <c r="E4026" s="11">
        <f t="shared" si="63"/>
        <v>23378164.946528267</v>
      </c>
    </row>
    <row r="4027" spans="1:5" x14ac:dyDescent="0.25">
      <c r="A4027" s="2">
        <v>4019</v>
      </c>
      <c r="E4027" s="11">
        <f t="shared" si="63"/>
        <v>23372076.685182456</v>
      </c>
    </row>
    <row r="4028" spans="1:5" x14ac:dyDescent="0.25">
      <c r="A4028" s="2">
        <v>4020</v>
      </c>
      <c r="E4028" s="11">
        <f t="shared" si="63"/>
        <v>23365991.524670523</v>
      </c>
    </row>
    <row r="4029" spans="1:5" x14ac:dyDescent="0.25">
      <c r="A4029" s="2">
        <v>4021</v>
      </c>
      <c r="E4029" s="11">
        <f t="shared" si="63"/>
        <v>23359909.462643415</v>
      </c>
    </row>
    <row r="4030" spans="1:5" x14ac:dyDescent="0.25">
      <c r="A4030" s="2">
        <v>4022</v>
      </c>
      <c r="E4030" s="11">
        <f t="shared" si="63"/>
        <v>23353830.496754404</v>
      </c>
    </row>
    <row r="4031" spans="1:5" x14ac:dyDescent="0.25">
      <c r="A4031" s="2">
        <v>4023</v>
      </c>
      <c r="E4031" s="11">
        <f t="shared" si="63"/>
        <v>23347754.62465908</v>
      </c>
    </row>
    <row r="4032" spans="1:5" x14ac:dyDescent="0.25">
      <c r="A4032" s="2">
        <v>4024</v>
      </c>
      <c r="E4032" s="11">
        <f t="shared" si="63"/>
        <v>23341681.844015472</v>
      </c>
    </row>
    <row r="4033" spans="1:5" x14ac:dyDescent="0.25">
      <c r="A4033" s="2">
        <v>4025</v>
      </c>
      <c r="E4033" s="11">
        <f t="shared" si="63"/>
        <v>23335612.152483802</v>
      </c>
    </row>
    <row r="4034" spans="1:5" x14ac:dyDescent="0.25">
      <c r="A4034" s="2">
        <v>4026</v>
      </c>
      <c r="E4034" s="11">
        <f t="shared" si="63"/>
        <v>23329545.547726832</v>
      </c>
    </row>
    <row r="4035" spans="1:5" x14ac:dyDescent="0.25">
      <c r="A4035" s="2">
        <v>4027</v>
      </c>
      <c r="E4035" s="11">
        <f t="shared" si="63"/>
        <v>23323482.027409576</v>
      </c>
    </row>
    <row r="4036" spans="1:5" x14ac:dyDescent="0.25">
      <c r="A4036" s="2">
        <v>4028</v>
      </c>
      <c r="E4036" s="11">
        <f t="shared" si="63"/>
        <v>23317421.589199379</v>
      </c>
    </row>
    <row r="4037" spans="1:5" x14ac:dyDescent="0.25">
      <c r="A4037" s="2">
        <v>4029</v>
      </c>
      <c r="E4037" s="11">
        <f t="shared" si="63"/>
        <v>23311364.230765942</v>
      </c>
    </row>
    <row r="4038" spans="1:5" x14ac:dyDescent="0.25">
      <c r="A4038" s="2">
        <v>4030</v>
      </c>
      <c r="E4038" s="11">
        <f t="shared" si="63"/>
        <v>23305309.949781463</v>
      </c>
    </row>
    <row r="4039" spans="1:5" x14ac:dyDescent="0.25">
      <c r="A4039" s="2">
        <v>4031</v>
      </c>
      <c r="E4039" s="11">
        <f t="shared" si="63"/>
        <v>23299258.743920155</v>
      </c>
    </row>
    <row r="4040" spans="1:5" x14ac:dyDescent="0.25">
      <c r="A4040" s="2">
        <v>4032</v>
      </c>
      <c r="E4040" s="11">
        <f t="shared" si="63"/>
        <v>23293210.610858824</v>
      </c>
    </row>
    <row r="4041" spans="1:5" x14ac:dyDescent="0.25">
      <c r="A4041" s="2">
        <v>4033</v>
      </c>
      <c r="E4041" s="11">
        <f t="shared" si="63"/>
        <v>23287165.548276477</v>
      </c>
    </row>
    <row r="4042" spans="1:5" x14ac:dyDescent="0.25">
      <c r="A4042" s="2">
        <v>4034</v>
      </c>
      <c r="E4042" s="11">
        <f t="shared" ref="E4042:E4105" si="64">$E$2/($E$3+A4042)^$E$6+(A4042-$G$14)*($E$5-$E$4)/($G$19-$G$14)+$E$4</f>
        <v>23281123.553854574</v>
      </c>
    </row>
    <row r="4043" spans="1:5" x14ac:dyDescent="0.25">
      <c r="A4043" s="2">
        <v>4035</v>
      </c>
      <c r="E4043" s="11">
        <f t="shared" si="64"/>
        <v>23275084.625276767</v>
      </c>
    </row>
    <row r="4044" spans="1:5" x14ac:dyDescent="0.25">
      <c r="A4044" s="2">
        <v>4036</v>
      </c>
      <c r="E4044" s="11">
        <f t="shared" si="64"/>
        <v>23269048.760229085</v>
      </c>
    </row>
    <row r="4045" spans="1:5" x14ac:dyDescent="0.25">
      <c r="A4045" s="2">
        <v>4037</v>
      </c>
      <c r="E4045" s="11">
        <f t="shared" si="64"/>
        <v>23263015.956399865</v>
      </c>
    </row>
    <row r="4046" spans="1:5" x14ac:dyDescent="0.25">
      <c r="A4046" s="2">
        <v>4038</v>
      </c>
      <c r="E4046" s="11">
        <f t="shared" si="64"/>
        <v>23256986.211479805</v>
      </c>
    </row>
    <row r="4047" spans="1:5" x14ac:dyDescent="0.25">
      <c r="A4047" s="2">
        <v>4039</v>
      </c>
      <c r="E4047" s="11">
        <f t="shared" si="64"/>
        <v>23250959.523161873</v>
      </c>
    </row>
    <row r="4048" spans="1:5" x14ac:dyDescent="0.25">
      <c r="A4048" s="2">
        <v>4040</v>
      </c>
      <c r="E4048" s="11">
        <f t="shared" si="64"/>
        <v>23244935.889141288</v>
      </c>
    </row>
    <row r="4049" spans="1:5" x14ac:dyDescent="0.25">
      <c r="A4049" s="2">
        <v>4041</v>
      </c>
      <c r="E4049" s="11">
        <f t="shared" si="64"/>
        <v>23238915.307115704</v>
      </c>
    </row>
    <row r="4050" spans="1:5" x14ac:dyDescent="0.25">
      <c r="A4050" s="2">
        <v>4042</v>
      </c>
      <c r="E4050" s="11">
        <f t="shared" si="64"/>
        <v>23232897.774784993</v>
      </c>
    </row>
    <row r="4051" spans="1:5" x14ac:dyDescent="0.25">
      <c r="A4051" s="2">
        <v>4043</v>
      </c>
      <c r="E4051" s="11">
        <f t="shared" si="64"/>
        <v>23226883.289851371</v>
      </c>
    </row>
    <row r="4052" spans="1:5" x14ac:dyDescent="0.25">
      <c r="A4052" s="2">
        <v>4044</v>
      </c>
      <c r="E4052" s="11">
        <f t="shared" si="64"/>
        <v>23220871.850019332</v>
      </c>
    </row>
    <row r="4053" spans="1:5" x14ac:dyDescent="0.25">
      <c r="A4053" s="2">
        <v>4045</v>
      </c>
      <c r="E4053" s="11">
        <f t="shared" si="64"/>
        <v>23214863.452995613</v>
      </c>
    </row>
    <row r="4054" spans="1:5" x14ac:dyDescent="0.25">
      <c r="A4054" s="2">
        <v>4046</v>
      </c>
      <c r="E4054" s="11">
        <f t="shared" si="64"/>
        <v>23208858.096489374</v>
      </c>
    </row>
    <row r="4055" spans="1:5" x14ac:dyDescent="0.25">
      <c r="A4055" s="2">
        <v>4047</v>
      </c>
      <c r="E4055" s="11">
        <f t="shared" si="64"/>
        <v>23202855.77821191</v>
      </c>
    </row>
    <row r="4056" spans="1:5" x14ac:dyDescent="0.25">
      <c r="A4056" s="2">
        <v>4048</v>
      </c>
      <c r="E4056" s="11">
        <f t="shared" si="64"/>
        <v>23196856.495876949</v>
      </c>
    </row>
    <row r="4057" spans="1:5" x14ac:dyDescent="0.25">
      <c r="A4057" s="2">
        <v>4049</v>
      </c>
      <c r="E4057" s="11">
        <f t="shared" si="64"/>
        <v>23190860.247200355</v>
      </c>
    </row>
    <row r="4058" spans="1:5" x14ac:dyDescent="0.25">
      <c r="A4058" s="2">
        <v>4050</v>
      </c>
      <c r="E4058" s="11">
        <f t="shared" si="64"/>
        <v>23184867.029900465</v>
      </c>
    </row>
    <row r="4059" spans="1:5" x14ac:dyDescent="0.25">
      <c r="A4059" s="2">
        <v>4051</v>
      </c>
      <c r="E4059" s="11">
        <f t="shared" si="64"/>
        <v>23178876.841697622</v>
      </c>
    </row>
    <row r="4060" spans="1:5" x14ac:dyDescent="0.25">
      <c r="A4060" s="2">
        <v>4052</v>
      </c>
      <c r="E4060" s="11">
        <f t="shared" si="64"/>
        <v>23172889.680314802</v>
      </c>
    </row>
    <row r="4061" spans="1:5" x14ac:dyDescent="0.25">
      <c r="A4061" s="2">
        <v>4053</v>
      </c>
      <c r="E4061" s="11">
        <f t="shared" si="64"/>
        <v>23166905.543476865</v>
      </c>
    </row>
    <row r="4062" spans="1:5" x14ac:dyDescent="0.25">
      <c r="A4062" s="2">
        <v>4054</v>
      </c>
      <c r="E4062" s="11">
        <f t="shared" si="64"/>
        <v>23160924.42891125</v>
      </c>
    </row>
    <row r="4063" spans="1:5" x14ac:dyDescent="0.25">
      <c r="A4063" s="2">
        <v>4055</v>
      </c>
      <c r="E4063" s="11">
        <f t="shared" si="64"/>
        <v>23154946.334347513</v>
      </c>
    </row>
    <row r="4064" spans="1:5" x14ac:dyDescent="0.25">
      <c r="A4064" s="2">
        <v>4056</v>
      </c>
      <c r="E4064" s="11">
        <f t="shared" si="64"/>
        <v>23148971.257517491</v>
      </c>
    </row>
    <row r="4065" spans="1:5" x14ac:dyDescent="0.25">
      <c r="A4065" s="2">
        <v>4057</v>
      </c>
      <c r="E4065" s="11">
        <f t="shared" si="64"/>
        <v>23142999.196155354</v>
      </c>
    </row>
    <row r="4066" spans="1:5" x14ac:dyDescent="0.25">
      <c r="A4066" s="2">
        <v>4058</v>
      </c>
      <c r="E4066" s="11">
        <f t="shared" si="64"/>
        <v>23137030.147997435</v>
      </c>
    </row>
    <row r="4067" spans="1:5" x14ac:dyDescent="0.25">
      <c r="A4067" s="2">
        <v>4059</v>
      </c>
      <c r="E4067" s="11">
        <f t="shared" si="64"/>
        <v>23131064.110782303</v>
      </c>
    </row>
    <row r="4068" spans="1:5" x14ac:dyDescent="0.25">
      <c r="A4068" s="2">
        <v>4060</v>
      </c>
      <c r="E4068" s="11">
        <f t="shared" si="64"/>
        <v>23125101.082250893</v>
      </c>
    </row>
    <row r="4069" spans="1:5" x14ac:dyDescent="0.25">
      <c r="A4069" s="2">
        <v>4061</v>
      </c>
      <c r="E4069" s="11">
        <f t="shared" si="64"/>
        <v>23119141.060146376</v>
      </c>
    </row>
    <row r="4070" spans="1:5" x14ac:dyDescent="0.25">
      <c r="A4070" s="2">
        <v>4062</v>
      </c>
      <c r="E4070" s="11">
        <f t="shared" si="64"/>
        <v>23113184.042214077</v>
      </c>
    </row>
    <row r="4071" spans="1:5" x14ac:dyDescent="0.25">
      <c r="A4071" s="2">
        <v>4063</v>
      </c>
      <c r="E4071" s="11">
        <f t="shared" si="64"/>
        <v>23107230.026201662</v>
      </c>
    </row>
    <row r="4072" spans="1:5" x14ac:dyDescent="0.25">
      <c r="A4072" s="2">
        <v>4064</v>
      </c>
      <c r="E4072" s="11">
        <f t="shared" si="64"/>
        <v>23101279.009858936</v>
      </c>
    </row>
    <row r="4073" spans="1:5" x14ac:dyDescent="0.25">
      <c r="A4073" s="2">
        <v>4065</v>
      </c>
      <c r="E4073" s="11">
        <f t="shared" si="64"/>
        <v>23095330.990938053</v>
      </c>
    </row>
    <row r="4074" spans="1:5" x14ac:dyDescent="0.25">
      <c r="A4074" s="2">
        <v>4066</v>
      </c>
      <c r="E4074" s="11">
        <f t="shared" si="64"/>
        <v>23089385.967193332</v>
      </c>
    </row>
    <row r="4075" spans="1:5" x14ac:dyDescent="0.25">
      <c r="A4075" s="2">
        <v>4067</v>
      </c>
      <c r="E4075" s="11">
        <f t="shared" si="64"/>
        <v>23083443.93638134</v>
      </c>
    </row>
    <row r="4076" spans="1:5" x14ac:dyDescent="0.25">
      <c r="A4076" s="2">
        <v>4068</v>
      </c>
      <c r="E4076" s="11">
        <f t="shared" si="64"/>
        <v>23077504.896260895</v>
      </c>
    </row>
    <row r="4077" spans="1:5" x14ac:dyDescent="0.25">
      <c r="A4077" s="2">
        <v>4069</v>
      </c>
      <c r="E4077" s="11">
        <f t="shared" si="64"/>
        <v>23071568.844593063</v>
      </c>
    </row>
    <row r="4078" spans="1:5" x14ac:dyDescent="0.25">
      <c r="A4078" s="2">
        <v>4070</v>
      </c>
      <c r="E4078" s="11">
        <f t="shared" si="64"/>
        <v>23065635.779141013</v>
      </c>
    </row>
    <row r="4079" spans="1:5" x14ac:dyDescent="0.25">
      <c r="A4079" s="2">
        <v>4071</v>
      </c>
      <c r="E4079" s="11">
        <f t="shared" si="64"/>
        <v>23059705.697670307</v>
      </c>
    </row>
    <row r="4080" spans="1:5" x14ac:dyDescent="0.25">
      <c r="A4080" s="2">
        <v>4072</v>
      </c>
      <c r="E4080" s="11">
        <f t="shared" si="64"/>
        <v>23053778.597948615</v>
      </c>
    </row>
    <row r="4081" spans="1:5" x14ac:dyDescent="0.25">
      <c r="A4081" s="2">
        <v>4073</v>
      </c>
      <c r="E4081" s="11">
        <f t="shared" si="64"/>
        <v>23047854.477745853</v>
      </c>
    </row>
    <row r="4082" spans="1:5" x14ac:dyDescent="0.25">
      <c r="A4082" s="2">
        <v>4074</v>
      </c>
      <c r="E4082" s="11">
        <f t="shared" si="64"/>
        <v>23041933.334834132</v>
      </c>
    </row>
    <row r="4083" spans="1:5" x14ac:dyDescent="0.25">
      <c r="A4083" s="2">
        <v>4075</v>
      </c>
      <c r="E4083" s="11">
        <f t="shared" si="64"/>
        <v>23036015.166987825</v>
      </c>
    </row>
    <row r="4084" spans="1:5" x14ac:dyDescent="0.25">
      <c r="A4084" s="2">
        <v>4076</v>
      </c>
      <c r="E4084" s="11">
        <f t="shared" si="64"/>
        <v>23030099.971983474</v>
      </c>
    </row>
    <row r="4085" spans="1:5" x14ac:dyDescent="0.25">
      <c r="A4085" s="2">
        <v>4077</v>
      </c>
      <c r="E4085" s="11">
        <f t="shared" si="64"/>
        <v>23024187.747599907</v>
      </c>
    </row>
    <row r="4086" spans="1:5" x14ac:dyDescent="0.25">
      <c r="A4086" s="2">
        <v>4078</v>
      </c>
      <c r="E4086" s="11">
        <f t="shared" si="64"/>
        <v>23018278.491617899</v>
      </c>
    </row>
    <row r="4087" spans="1:5" x14ac:dyDescent="0.25">
      <c r="A4087" s="2">
        <v>4079</v>
      </c>
      <c r="E4087" s="11">
        <f t="shared" si="64"/>
        <v>23012372.201820787</v>
      </c>
    </row>
    <row r="4088" spans="1:5" x14ac:dyDescent="0.25">
      <c r="A4088" s="2">
        <v>4080</v>
      </c>
      <c r="E4088" s="11">
        <f t="shared" si="64"/>
        <v>23006468.875993878</v>
      </c>
    </row>
    <row r="4089" spans="1:5" x14ac:dyDescent="0.25">
      <c r="A4089" s="2">
        <v>4081</v>
      </c>
      <c r="E4089" s="11">
        <f t="shared" si="64"/>
        <v>23000568.511924725</v>
      </c>
    </row>
    <row r="4090" spans="1:5" x14ac:dyDescent="0.25">
      <c r="A4090" s="2">
        <v>4082</v>
      </c>
      <c r="E4090" s="11">
        <f t="shared" si="64"/>
        <v>22994671.107403036</v>
      </c>
    </row>
    <row r="4091" spans="1:5" x14ac:dyDescent="0.25">
      <c r="A4091" s="2">
        <v>4083</v>
      </c>
      <c r="E4091" s="11">
        <f t="shared" si="64"/>
        <v>22988776.660220772</v>
      </c>
    </row>
    <row r="4092" spans="1:5" x14ac:dyDescent="0.25">
      <c r="A4092" s="2">
        <v>4084</v>
      </c>
      <c r="E4092" s="11">
        <f t="shared" si="64"/>
        <v>22982885.168172084</v>
      </c>
    </row>
    <row r="4093" spans="1:5" x14ac:dyDescent="0.25">
      <c r="A4093" s="2">
        <v>4085</v>
      </c>
      <c r="E4093" s="11">
        <f t="shared" si="64"/>
        <v>22976996.629053272</v>
      </c>
    </row>
    <row r="4094" spans="1:5" x14ac:dyDescent="0.25">
      <c r="A4094" s="2">
        <v>4086</v>
      </c>
      <c r="E4094" s="11">
        <f t="shared" si="64"/>
        <v>22971111.040662818</v>
      </c>
    </row>
    <row r="4095" spans="1:5" x14ac:dyDescent="0.25">
      <c r="A4095" s="2">
        <v>4087</v>
      </c>
      <c r="E4095" s="11">
        <f t="shared" si="64"/>
        <v>22965228.400801364</v>
      </c>
    </row>
    <row r="4096" spans="1:5" x14ac:dyDescent="0.25">
      <c r="A4096" s="2">
        <v>4088</v>
      </c>
      <c r="E4096" s="11">
        <f t="shared" si="64"/>
        <v>22959348.707271758</v>
      </c>
    </row>
    <row r="4097" spans="1:5" x14ac:dyDescent="0.25">
      <c r="A4097" s="2">
        <v>4089</v>
      </c>
      <c r="E4097" s="11">
        <f t="shared" si="64"/>
        <v>22953471.957879074</v>
      </c>
    </row>
    <row r="4098" spans="1:5" x14ac:dyDescent="0.25">
      <c r="A4098" s="2">
        <v>4090</v>
      </c>
      <c r="E4098" s="11">
        <f t="shared" si="64"/>
        <v>22947598.150430448</v>
      </c>
    </row>
    <row r="4099" spans="1:5" x14ac:dyDescent="0.25">
      <c r="A4099" s="2">
        <v>4091</v>
      </c>
      <c r="E4099" s="11">
        <f t="shared" si="64"/>
        <v>22941727.282735247</v>
      </c>
    </row>
    <row r="4100" spans="1:5" x14ac:dyDescent="0.25">
      <c r="A4100" s="2">
        <v>4092</v>
      </c>
      <c r="E4100" s="11">
        <f t="shared" si="64"/>
        <v>22935859.352604929</v>
      </c>
    </row>
    <row r="4101" spans="1:5" x14ac:dyDescent="0.25">
      <c r="A4101" s="2">
        <v>4093</v>
      </c>
      <c r="E4101" s="11">
        <f t="shared" si="64"/>
        <v>22929994.357853334</v>
      </c>
    </row>
    <row r="4102" spans="1:5" x14ac:dyDescent="0.25">
      <c r="A4102" s="2">
        <v>4094</v>
      </c>
      <c r="E4102" s="11">
        <f t="shared" si="64"/>
        <v>22924132.296296205</v>
      </c>
    </row>
    <row r="4103" spans="1:5" x14ac:dyDescent="0.25">
      <c r="A4103" s="2">
        <v>4095</v>
      </c>
      <c r="E4103" s="11">
        <f t="shared" si="64"/>
        <v>22918273.165751528</v>
      </c>
    </row>
    <row r="4104" spans="1:5" x14ac:dyDescent="0.25">
      <c r="A4104" s="2">
        <v>4096</v>
      </c>
      <c r="E4104" s="11">
        <f t="shared" si="64"/>
        <v>22912416.964039512</v>
      </c>
    </row>
    <row r="4105" spans="1:5" x14ac:dyDescent="0.25">
      <c r="A4105" s="2">
        <v>4097</v>
      </c>
      <c r="E4105" s="11">
        <f t="shared" si="64"/>
        <v>22906563.688982453</v>
      </c>
    </row>
    <row r="4106" spans="1:5" x14ac:dyDescent="0.25">
      <c r="A4106" s="2">
        <v>4098</v>
      </c>
      <c r="E4106" s="11">
        <f t="shared" ref="E4106:E4169" si="65">$E$2/($E$3+A4106)^$E$6+(A4106-$G$14)*($E$5-$E$4)/($G$19-$G$14)+$E$4</f>
        <v>22900713.338404808</v>
      </c>
    </row>
    <row r="4107" spans="1:5" x14ac:dyDescent="0.25">
      <c r="A4107" s="2">
        <v>4099</v>
      </c>
      <c r="E4107" s="11">
        <f t="shared" si="65"/>
        <v>22894865.910133131</v>
      </c>
    </row>
    <row r="4108" spans="1:5" x14ac:dyDescent="0.25">
      <c r="A4108" s="2">
        <v>4100</v>
      </c>
      <c r="E4108" s="11">
        <f t="shared" si="65"/>
        <v>22889021.401996255</v>
      </c>
    </row>
    <row r="4109" spans="1:5" x14ac:dyDescent="0.25">
      <c r="A4109" s="2">
        <v>4101</v>
      </c>
      <c r="E4109" s="11">
        <f t="shared" si="65"/>
        <v>22883179.811825044</v>
      </c>
    </row>
    <row r="4110" spans="1:5" x14ac:dyDescent="0.25">
      <c r="A4110" s="2">
        <v>4102</v>
      </c>
      <c r="E4110" s="11">
        <f t="shared" si="65"/>
        <v>22877341.137452509</v>
      </c>
    </row>
    <row r="4111" spans="1:5" x14ac:dyDescent="0.25">
      <c r="A4111" s="2">
        <v>4103</v>
      </c>
      <c r="E4111" s="11">
        <f t="shared" si="65"/>
        <v>22871505.376713824</v>
      </c>
    </row>
    <row r="4112" spans="1:5" x14ac:dyDescent="0.25">
      <c r="A4112" s="2">
        <v>4104</v>
      </c>
      <c r="E4112" s="11">
        <f t="shared" si="65"/>
        <v>22865672.527446344</v>
      </c>
    </row>
    <row r="4113" spans="1:5" x14ac:dyDescent="0.25">
      <c r="A4113" s="2">
        <v>4105</v>
      </c>
      <c r="E4113" s="11">
        <f t="shared" si="65"/>
        <v>22859842.587489445</v>
      </c>
    </row>
    <row r="4114" spans="1:5" x14ac:dyDescent="0.25">
      <c r="A4114" s="2">
        <v>4106</v>
      </c>
      <c r="E4114" s="11">
        <f t="shared" si="65"/>
        <v>22854015.554684654</v>
      </c>
    </row>
    <row r="4115" spans="1:5" x14ac:dyDescent="0.25">
      <c r="A4115" s="2">
        <v>4107</v>
      </c>
      <c r="E4115" s="11">
        <f t="shared" si="65"/>
        <v>22848191.426875737</v>
      </c>
    </row>
    <row r="4116" spans="1:5" x14ac:dyDescent="0.25">
      <c r="A4116" s="2">
        <v>4108</v>
      </c>
      <c r="E4116" s="11">
        <f t="shared" si="65"/>
        <v>22842370.201908465</v>
      </c>
    </row>
    <row r="4117" spans="1:5" x14ac:dyDescent="0.25">
      <c r="A4117" s="2">
        <v>4109</v>
      </c>
      <c r="E4117" s="11">
        <f t="shared" si="65"/>
        <v>22836551.877630744</v>
      </c>
    </row>
    <row r="4118" spans="1:5" x14ac:dyDescent="0.25">
      <c r="A4118" s="2">
        <v>4110</v>
      </c>
      <c r="E4118" s="11">
        <f t="shared" si="65"/>
        <v>22830736.451892674</v>
      </c>
    </row>
    <row r="4119" spans="1:5" x14ac:dyDescent="0.25">
      <c r="A4119" s="2">
        <v>4111</v>
      </c>
      <c r="E4119" s="11">
        <f t="shared" si="65"/>
        <v>22824923.922546387</v>
      </c>
    </row>
    <row r="4120" spans="1:5" x14ac:dyDescent="0.25">
      <c r="A4120" s="2">
        <v>4112</v>
      </c>
      <c r="E4120" s="11">
        <f t="shared" si="65"/>
        <v>22819114.287446164</v>
      </c>
    </row>
    <row r="4121" spans="1:5" x14ac:dyDescent="0.25">
      <c r="A4121" s="2">
        <v>4113</v>
      </c>
      <c r="E4121" s="11">
        <f t="shared" si="65"/>
        <v>22813307.544448398</v>
      </c>
    </row>
    <row r="4122" spans="1:5" x14ac:dyDescent="0.25">
      <c r="A4122" s="2">
        <v>4114</v>
      </c>
      <c r="E4122" s="11">
        <f t="shared" si="65"/>
        <v>22807503.691411592</v>
      </c>
    </row>
    <row r="4123" spans="1:5" x14ac:dyDescent="0.25">
      <c r="A4123" s="2">
        <v>4115</v>
      </c>
      <c r="E4123" s="11">
        <f t="shared" si="65"/>
        <v>22801702.726196349</v>
      </c>
    </row>
    <row r="4124" spans="1:5" x14ac:dyDescent="0.25">
      <c r="A4124" s="2">
        <v>4116</v>
      </c>
      <c r="E4124" s="11">
        <f t="shared" si="65"/>
        <v>22795904.646665372</v>
      </c>
    </row>
    <row r="4125" spans="1:5" x14ac:dyDescent="0.25">
      <c r="A4125" s="2">
        <v>4117</v>
      </c>
      <c r="E4125" s="11">
        <f t="shared" si="65"/>
        <v>22790109.4506834</v>
      </c>
    </row>
    <row r="4126" spans="1:5" x14ac:dyDescent="0.25">
      <c r="A4126" s="2">
        <v>4118</v>
      </c>
      <c r="E4126" s="11">
        <f t="shared" si="65"/>
        <v>22784317.136117414</v>
      </c>
    </row>
    <row r="4127" spans="1:5" x14ac:dyDescent="0.25">
      <c r="A4127" s="2">
        <v>4119</v>
      </c>
      <c r="E4127" s="11">
        <f t="shared" si="65"/>
        <v>22778527.700836375</v>
      </c>
    </row>
    <row r="4128" spans="1:5" x14ac:dyDescent="0.25">
      <c r="A4128" s="2">
        <v>4120</v>
      </c>
      <c r="E4128" s="11">
        <f t="shared" si="65"/>
        <v>22772741.142711356</v>
      </c>
    </row>
    <row r="4129" spans="1:5" x14ac:dyDescent="0.25">
      <c r="A4129" s="2">
        <v>4121</v>
      </c>
      <c r="E4129" s="11">
        <f t="shared" si="65"/>
        <v>22766957.459615614</v>
      </c>
    </row>
    <row r="4130" spans="1:5" x14ac:dyDescent="0.25">
      <c r="A4130" s="2">
        <v>4122</v>
      </c>
      <c r="E4130" s="11">
        <f t="shared" si="65"/>
        <v>22761176.649424314</v>
      </c>
    </row>
    <row r="4131" spans="1:5" x14ac:dyDescent="0.25">
      <c r="A4131" s="2">
        <v>4123</v>
      </c>
      <c r="E4131" s="11">
        <f t="shared" si="65"/>
        <v>22755398.710014839</v>
      </c>
    </row>
    <row r="4132" spans="1:5" x14ac:dyDescent="0.25">
      <c r="A4132" s="2">
        <v>4124</v>
      </c>
      <c r="E4132" s="11">
        <f t="shared" si="65"/>
        <v>22749623.639266625</v>
      </c>
    </row>
    <row r="4133" spans="1:5" x14ac:dyDescent="0.25">
      <c r="A4133" s="2">
        <v>4125</v>
      </c>
      <c r="E4133" s="11">
        <f t="shared" si="65"/>
        <v>22743851.435061153</v>
      </c>
    </row>
    <row r="4134" spans="1:5" x14ac:dyDescent="0.25">
      <c r="A4134" s="2">
        <v>4126</v>
      </c>
      <c r="E4134" s="11">
        <f t="shared" si="65"/>
        <v>22738082.095282082</v>
      </c>
    </row>
    <row r="4135" spans="1:5" x14ac:dyDescent="0.25">
      <c r="A4135" s="2">
        <v>4127</v>
      </c>
      <c r="E4135" s="11">
        <f t="shared" si="65"/>
        <v>22732315.617815018</v>
      </c>
    </row>
    <row r="4136" spans="1:5" x14ac:dyDescent="0.25">
      <c r="A4136" s="2">
        <v>4128</v>
      </c>
      <c r="E4136" s="11">
        <f t="shared" si="65"/>
        <v>22726552.000547685</v>
      </c>
    </row>
    <row r="4137" spans="1:5" x14ac:dyDescent="0.25">
      <c r="A4137" s="2">
        <v>4129</v>
      </c>
      <c r="E4137" s="11">
        <f t="shared" si="65"/>
        <v>22720791.24136994</v>
      </c>
    </row>
    <row r="4138" spans="1:5" x14ac:dyDescent="0.25">
      <c r="A4138" s="2">
        <v>4130</v>
      </c>
      <c r="E4138" s="11">
        <f t="shared" si="65"/>
        <v>22715033.338173527</v>
      </c>
    </row>
    <row r="4139" spans="1:5" x14ac:dyDescent="0.25">
      <c r="A4139" s="2">
        <v>4131</v>
      </c>
      <c r="E4139" s="11">
        <f t="shared" si="65"/>
        <v>22709278.288852602</v>
      </c>
    </row>
    <row r="4140" spans="1:5" x14ac:dyDescent="0.25">
      <c r="A4140" s="2">
        <v>4132</v>
      </c>
      <c r="E4140" s="11">
        <f t="shared" si="65"/>
        <v>22703526.091302909</v>
      </c>
    </row>
    <row r="4141" spans="1:5" x14ac:dyDescent="0.25">
      <c r="A4141" s="2">
        <v>4133</v>
      </c>
      <c r="E4141" s="11">
        <f t="shared" si="65"/>
        <v>22697776.743422695</v>
      </c>
    </row>
    <row r="4142" spans="1:5" x14ac:dyDescent="0.25">
      <c r="A4142" s="2">
        <v>4134</v>
      </c>
      <c r="E4142" s="11">
        <f t="shared" si="65"/>
        <v>22692030.243111987</v>
      </c>
    </row>
    <row r="4143" spans="1:5" x14ac:dyDescent="0.25">
      <c r="A4143" s="2">
        <v>4135</v>
      </c>
      <c r="E4143" s="11">
        <f t="shared" si="65"/>
        <v>22686286.588272922</v>
      </c>
    </row>
    <row r="4144" spans="1:5" x14ac:dyDescent="0.25">
      <c r="A4144" s="2">
        <v>4136</v>
      </c>
      <c r="E4144" s="11">
        <f t="shared" si="65"/>
        <v>22680545.776809793</v>
      </c>
    </row>
    <row r="4145" spans="1:5" x14ac:dyDescent="0.25">
      <c r="A4145" s="2">
        <v>4137</v>
      </c>
      <c r="E4145" s="11">
        <f t="shared" si="65"/>
        <v>22674807.806628838</v>
      </c>
    </row>
    <row r="4146" spans="1:5" x14ac:dyDescent="0.25">
      <c r="A4146" s="2">
        <v>4138</v>
      </c>
      <c r="E4146" s="11">
        <f t="shared" si="65"/>
        <v>22669072.675638303</v>
      </c>
    </row>
    <row r="4147" spans="1:5" x14ac:dyDescent="0.25">
      <c r="A4147" s="2">
        <v>4139</v>
      </c>
      <c r="E4147" s="11">
        <f t="shared" si="65"/>
        <v>22663340.38174865</v>
      </c>
    </row>
    <row r="4148" spans="1:5" x14ac:dyDescent="0.25">
      <c r="A4148" s="2">
        <v>4140</v>
      </c>
      <c r="E4148" s="11">
        <f t="shared" si="65"/>
        <v>22657610.922872204</v>
      </c>
    </row>
    <row r="4149" spans="1:5" x14ac:dyDescent="0.25">
      <c r="A4149" s="2">
        <v>4141</v>
      </c>
      <c r="E4149" s="11">
        <f t="shared" si="65"/>
        <v>22651884.296923496</v>
      </c>
    </row>
    <row r="4150" spans="1:5" x14ac:dyDescent="0.25">
      <c r="A4150" s="2">
        <v>4142</v>
      </c>
      <c r="E4150" s="11">
        <f t="shared" si="65"/>
        <v>22646160.501818854</v>
      </c>
    </row>
    <row r="4151" spans="1:5" x14ac:dyDescent="0.25">
      <c r="A4151" s="2">
        <v>4143</v>
      </c>
      <c r="E4151" s="11">
        <f t="shared" si="65"/>
        <v>22640439.535476916</v>
      </c>
    </row>
    <row r="4152" spans="1:5" x14ac:dyDescent="0.25">
      <c r="A4152" s="2">
        <v>4144</v>
      </c>
      <c r="E4152" s="11">
        <f t="shared" si="65"/>
        <v>22634721.3958182</v>
      </c>
    </row>
    <row r="4153" spans="1:5" x14ac:dyDescent="0.25">
      <c r="A4153" s="2">
        <v>4145</v>
      </c>
      <c r="E4153" s="11">
        <f t="shared" si="65"/>
        <v>22629006.080765203</v>
      </c>
    </row>
    <row r="4154" spans="1:5" x14ac:dyDescent="0.25">
      <c r="A4154" s="2">
        <v>4146</v>
      </c>
      <c r="E4154" s="11">
        <f t="shared" si="65"/>
        <v>22623293.588242617</v>
      </c>
    </row>
    <row r="4155" spans="1:5" x14ac:dyDescent="0.25">
      <c r="A4155" s="2">
        <v>4147</v>
      </c>
      <c r="E4155" s="11">
        <f t="shared" si="65"/>
        <v>22617583.916177042</v>
      </c>
    </row>
    <row r="4156" spans="1:5" x14ac:dyDescent="0.25">
      <c r="A4156" s="2">
        <v>4148</v>
      </c>
      <c r="E4156" s="11">
        <f t="shared" si="65"/>
        <v>22611877.062497009</v>
      </c>
    </row>
    <row r="4157" spans="1:5" x14ac:dyDescent="0.25">
      <c r="A4157" s="2">
        <v>4149</v>
      </c>
      <c r="E4157" s="11">
        <f t="shared" si="65"/>
        <v>22606173.025133338</v>
      </c>
    </row>
    <row r="4158" spans="1:5" x14ac:dyDescent="0.25">
      <c r="A4158" s="2">
        <v>4150</v>
      </c>
      <c r="E4158" s="11">
        <f t="shared" si="65"/>
        <v>22600471.802018642</v>
      </c>
    </row>
    <row r="4159" spans="1:5" x14ac:dyDescent="0.25">
      <c r="A4159" s="2">
        <v>4151</v>
      </c>
      <c r="E4159" s="11">
        <f t="shared" si="65"/>
        <v>22594773.39108764</v>
      </c>
    </row>
    <row r="4160" spans="1:5" x14ac:dyDescent="0.25">
      <c r="A4160" s="2">
        <v>4152</v>
      </c>
      <c r="E4160" s="11">
        <f t="shared" si="65"/>
        <v>22589077.79027696</v>
      </c>
    </row>
    <row r="4161" spans="1:5" x14ac:dyDescent="0.25">
      <c r="A4161" s="2">
        <v>4153</v>
      </c>
      <c r="E4161" s="11">
        <f t="shared" si="65"/>
        <v>22583384.99752539</v>
      </c>
    </row>
    <row r="4162" spans="1:5" x14ac:dyDescent="0.25">
      <c r="A4162" s="2">
        <v>4154</v>
      </c>
      <c r="E4162" s="11">
        <f t="shared" si="65"/>
        <v>22577695.010773685</v>
      </c>
    </row>
    <row r="4163" spans="1:5" x14ac:dyDescent="0.25">
      <c r="A4163" s="2">
        <v>4155</v>
      </c>
      <c r="E4163" s="11">
        <f t="shared" si="65"/>
        <v>22572007.827964511</v>
      </c>
    </row>
    <row r="4164" spans="1:5" x14ac:dyDescent="0.25">
      <c r="A4164" s="2">
        <v>4156</v>
      </c>
      <c r="E4164" s="11">
        <f t="shared" si="65"/>
        <v>22566323.447042562</v>
      </c>
    </row>
    <row r="4165" spans="1:5" x14ac:dyDescent="0.25">
      <c r="A4165" s="2">
        <v>4157</v>
      </c>
      <c r="E4165" s="11">
        <f t="shared" si="65"/>
        <v>22560641.865954675</v>
      </c>
    </row>
    <row r="4166" spans="1:5" x14ac:dyDescent="0.25">
      <c r="A4166" s="2">
        <v>4158</v>
      </c>
      <c r="E4166" s="11">
        <f t="shared" si="65"/>
        <v>22554963.082649559</v>
      </c>
    </row>
    <row r="4167" spans="1:5" x14ac:dyDescent="0.25">
      <c r="A4167" s="2">
        <v>4159</v>
      </c>
      <c r="E4167" s="11">
        <f t="shared" si="65"/>
        <v>22549287.095077846</v>
      </c>
    </row>
    <row r="4168" spans="1:5" x14ac:dyDescent="0.25">
      <c r="A4168" s="2">
        <v>4160</v>
      </c>
      <c r="E4168" s="11">
        <f t="shared" si="65"/>
        <v>22543613.901192337</v>
      </c>
    </row>
    <row r="4169" spans="1:5" x14ac:dyDescent="0.25">
      <c r="A4169" s="2">
        <v>4161</v>
      </c>
      <c r="E4169" s="11">
        <f t="shared" si="65"/>
        <v>22537943.498947747</v>
      </c>
    </row>
    <row r="4170" spans="1:5" x14ac:dyDescent="0.25">
      <c r="A4170" s="2">
        <v>4162</v>
      </c>
      <c r="E4170" s="11">
        <f t="shared" ref="E4170:E4233" si="66">$E$2/($E$3+A4170)^$E$6+(A4170-$G$14)*($E$5-$E$4)/($G$19-$G$14)+$E$4</f>
        <v>22532275.886300698</v>
      </c>
    </row>
    <row r="4171" spans="1:5" x14ac:dyDescent="0.25">
      <c r="A4171" s="2">
        <v>4163</v>
      </c>
      <c r="E4171" s="11">
        <f t="shared" si="66"/>
        <v>22526611.061209943</v>
      </c>
    </row>
    <row r="4172" spans="1:5" x14ac:dyDescent="0.25">
      <c r="A4172" s="2">
        <v>4164</v>
      </c>
      <c r="E4172" s="11">
        <f t="shared" si="66"/>
        <v>22520949.021636095</v>
      </c>
    </row>
    <row r="4173" spans="1:5" x14ac:dyDescent="0.25">
      <c r="A4173" s="2">
        <v>4165</v>
      </c>
      <c r="E4173" s="11">
        <f t="shared" si="66"/>
        <v>22515289.765541807</v>
      </c>
    </row>
    <row r="4174" spans="1:5" x14ac:dyDescent="0.25">
      <c r="A4174" s="2">
        <v>4166</v>
      </c>
      <c r="E4174" s="11">
        <f t="shared" si="66"/>
        <v>22509633.290891714</v>
      </c>
    </row>
    <row r="4175" spans="1:5" x14ac:dyDescent="0.25">
      <c r="A4175" s="2">
        <v>4167</v>
      </c>
      <c r="E4175" s="11">
        <f t="shared" si="66"/>
        <v>22503979.595652439</v>
      </c>
    </row>
    <row r="4176" spans="1:5" x14ac:dyDescent="0.25">
      <c r="A4176" s="2">
        <v>4168</v>
      </c>
      <c r="E4176" s="11">
        <f t="shared" si="66"/>
        <v>22498328.677792508</v>
      </c>
    </row>
    <row r="4177" spans="1:5" x14ac:dyDescent="0.25">
      <c r="A4177" s="2">
        <v>4169</v>
      </c>
      <c r="E4177" s="11">
        <f t="shared" si="66"/>
        <v>22492680.535282437</v>
      </c>
    </row>
    <row r="4178" spans="1:5" x14ac:dyDescent="0.25">
      <c r="A4178" s="2">
        <v>4170</v>
      </c>
      <c r="E4178" s="11">
        <f t="shared" si="66"/>
        <v>22487035.166094828</v>
      </c>
    </row>
    <row r="4179" spans="1:5" x14ac:dyDescent="0.25">
      <c r="A4179" s="2">
        <v>4171</v>
      </c>
      <c r="E4179" s="11">
        <f t="shared" si="66"/>
        <v>22481392.568204086</v>
      </c>
    </row>
    <row r="4180" spans="1:5" x14ac:dyDescent="0.25">
      <c r="A4180" s="2">
        <v>4172</v>
      </c>
      <c r="E4180" s="11">
        <f t="shared" si="66"/>
        <v>22475752.739586685</v>
      </c>
    </row>
    <row r="4181" spans="1:5" x14ac:dyDescent="0.25">
      <c r="A4181" s="2">
        <v>4173</v>
      </c>
      <c r="E4181" s="11">
        <f t="shared" si="66"/>
        <v>22470115.678221058</v>
      </c>
    </row>
    <row r="4182" spans="1:5" x14ac:dyDescent="0.25">
      <c r="A4182" s="2">
        <v>4174</v>
      </c>
      <c r="E4182" s="11">
        <f t="shared" si="66"/>
        <v>22464481.38208748</v>
      </c>
    </row>
    <row r="4183" spans="1:5" x14ac:dyDescent="0.25">
      <c r="A4183" s="2">
        <v>4175</v>
      </c>
      <c r="E4183" s="11">
        <f t="shared" si="66"/>
        <v>22458849.849168304</v>
      </c>
    </row>
    <row r="4184" spans="1:5" x14ac:dyDescent="0.25">
      <c r="A4184" s="2">
        <v>4176</v>
      </c>
      <c r="E4184" s="11">
        <f t="shared" si="66"/>
        <v>22453221.07744785</v>
      </c>
    </row>
    <row r="4185" spans="1:5" x14ac:dyDescent="0.25">
      <c r="A4185" s="2">
        <v>4177</v>
      </c>
      <c r="E4185" s="11">
        <f t="shared" si="66"/>
        <v>22447595.064912289</v>
      </c>
    </row>
    <row r="4186" spans="1:5" x14ac:dyDescent="0.25">
      <c r="A4186" s="2">
        <v>4178</v>
      </c>
      <c r="E4186" s="11">
        <f t="shared" si="66"/>
        <v>22441971.809549801</v>
      </c>
    </row>
    <row r="4187" spans="1:5" x14ac:dyDescent="0.25">
      <c r="A4187" s="2">
        <v>4179</v>
      </c>
      <c r="E4187" s="11">
        <f t="shared" si="66"/>
        <v>22436351.309350599</v>
      </c>
    </row>
    <row r="4188" spans="1:5" x14ac:dyDescent="0.25">
      <c r="A4188" s="2">
        <v>4180</v>
      </c>
      <c r="E4188" s="11">
        <f t="shared" si="66"/>
        <v>22430733.562306624</v>
      </c>
    </row>
    <row r="4189" spans="1:5" x14ac:dyDescent="0.25">
      <c r="A4189" s="2">
        <v>4181</v>
      </c>
      <c r="E4189" s="11">
        <f t="shared" si="66"/>
        <v>22425118.566411916</v>
      </c>
    </row>
    <row r="4190" spans="1:5" x14ac:dyDescent="0.25">
      <c r="A4190" s="2">
        <v>4182</v>
      </c>
      <c r="E4190" s="11">
        <f t="shared" si="66"/>
        <v>22419506.319662508</v>
      </c>
    </row>
    <row r="4191" spans="1:5" x14ac:dyDescent="0.25">
      <c r="A4191" s="2">
        <v>4183</v>
      </c>
      <c r="E4191" s="11">
        <f t="shared" si="66"/>
        <v>22413896.820056181</v>
      </c>
    </row>
    <row r="4192" spans="1:5" x14ac:dyDescent="0.25">
      <c r="A4192" s="2">
        <v>4184</v>
      </c>
      <c r="E4192" s="11">
        <f t="shared" si="66"/>
        <v>22408290.065592807</v>
      </c>
    </row>
    <row r="4193" spans="1:5" x14ac:dyDescent="0.25">
      <c r="A4193" s="2">
        <v>4185</v>
      </c>
      <c r="E4193" s="11">
        <f t="shared" si="66"/>
        <v>22402686.054274157</v>
      </c>
    </row>
    <row r="4194" spans="1:5" x14ac:dyDescent="0.25">
      <c r="A4194" s="2">
        <v>4186</v>
      </c>
      <c r="E4194" s="11">
        <f t="shared" si="66"/>
        <v>22397084.784103949</v>
      </c>
    </row>
    <row r="4195" spans="1:5" x14ac:dyDescent="0.25">
      <c r="A4195" s="2">
        <v>4187</v>
      </c>
      <c r="E4195" s="11">
        <f t="shared" si="66"/>
        <v>22391486.253087666</v>
      </c>
    </row>
    <row r="4196" spans="1:5" x14ac:dyDescent="0.25">
      <c r="A4196" s="2">
        <v>4188</v>
      </c>
      <c r="E4196" s="11">
        <f t="shared" si="66"/>
        <v>22385890.459233042</v>
      </c>
    </row>
    <row r="4197" spans="1:5" x14ac:dyDescent="0.25">
      <c r="A4197" s="2">
        <v>4189</v>
      </c>
      <c r="E4197" s="11">
        <f t="shared" si="66"/>
        <v>22380297.400549363</v>
      </c>
    </row>
    <row r="4198" spans="1:5" x14ac:dyDescent="0.25">
      <c r="A4198" s="2">
        <v>4190</v>
      </c>
      <c r="E4198" s="11">
        <f t="shared" si="66"/>
        <v>22374707.075048141</v>
      </c>
    </row>
    <row r="4199" spans="1:5" x14ac:dyDescent="0.25">
      <c r="A4199" s="2">
        <v>4191</v>
      </c>
      <c r="E4199" s="11">
        <f t="shared" si="66"/>
        <v>22369119.480742615</v>
      </c>
    </row>
    <row r="4200" spans="1:5" x14ac:dyDescent="0.25">
      <c r="A4200" s="2">
        <v>4192</v>
      </c>
      <c r="E4200" s="11">
        <f t="shared" si="66"/>
        <v>22363534.615648061</v>
      </c>
    </row>
    <row r="4201" spans="1:5" x14ac:dyDescent="0.25">
      <c r="A4201" s="2">
        <v>4193</v>
      </c>
      <c r="E4201" s="11">
        <f t="shared" si="66"/>
        <v>22357952.477781598</v>
      </c>
    </row>
    <row r="4202" spans="1:5" x14ac:dyDescent="0.25">
      <c r="A4202" s="2">
        <v>4194</v>
      </c>
      <c r="E4202" s="11">
        <f t="shared" si="66"/>
        <v>22352373.065162241</v>
      </c>
    </row>
    <row r="4203" spans="1:5" x14ac:dyDescent="0.25">
      <c r="A4203" s="2">
        <v>4195</v>
      </c>
      <c r="E4203" s="11">
        <f t="shared" si="66"/>
        <v>22346796.375811037</v>
      </c>
    </row>
    <row r="4204" spans="1:5" x14ac:dyDescent="0.25">
      <c r="A4204" s="2">
        <v>4196</v>
      </c>
      <c r="E4204" s="11">
        <f t="shared" si="66"/>
        <v>22341222.407750815</v>
      </c>
    </row>
    <row r="4205" spans="1:5" x14ac:dyDescent="0.25">
      <c r="A4205" s="2">
        <v>4197</v>
      </c>
      <c r="E4205" s="11">
        <f t="shared" si="66"/>
        <v>22335651.159006316</v>
      </c>
    </row>
    <row r="4206" spans="1:5" x14ac:dyDescent="0.25">
      <c r="A4206" s="2">
        <v>4198</v>
      </c>
      <c r="E4206" s="11">
        <f t="shared" si="66"/>
        <v>22330082.627604287</v>
      </c>
    </row>
    <row r="4207" spans="1:5" x14ac:dyDescent="0.25">
      <c r="A4207" s="2">
        <v>4199</v>
      </c>
      <c r="E4207" s="11">
        <f t="shared" si="66"/>
        <v>22324516.811573263</v>
      </c>
    </row>
    <row r="4208" spans="1:5" x14ac:dyDescent="0.25">
      <c r="A4208" s="2">
        <v>4200</v>
      </c>
      <c r="E4208" s="11">
        <f t="shared" si="66"/>
        <v>22318953.708943732</v>
      </c>
    </row>
    <row r="4209" spans="1:5" x14ac:dyDescent="0.25">
      <c r="A4209" s="2">
        <v>4201</v>
      </c>
      <c r="E4209" s="11">
        <f t="shared" si="66"/>
        <v>22313393.317748077</v>
      </c>
    </row>
    <row r="4210" spans="1:5" x14ac:dyDescent="0.25">
      <c r="A4210" s="2">
        <v>4202</v>
      </c>
      <c r="E4210" s="11">
        <f t="shared" si="66"/>
        <v>22307835.636020575</v>
      </c>
    </row>
    <row r="4211" spans="1:5" x14ac:dyDescent="0.25">
      <c r="A4211" s="2">
        <v>4203</v>
      </c>
      <c r="E4211" s="11">
        <f t="shared" si="66"/>
        <v>22302280.661797345</v>
      </c>
    </row>
    <row r="4212" spans="1:5" x14ac:dyDescent="0.25">
      <c r="A4212" s="2">
        <v>4204</v>
      </c>
      <c r="E4212" s="11">
        <f t="shared" si="66"/>
        <v>22296728.393116485</v>
      </c>
    </row>
    <row r="4213" spans="1:5" x14ac:dyDescent="0.25">
      <c r="A4213" s="2">
        <v>4205</v>
      </c>
      <c r="E4213" s="11">
        <f t="shared" si="66"/>
        <v>22291178.828017917</v>
      </c>
    </row>
    <row r="4214" spans="1:5" x14ac:dyDescent="0.25">
      <c r="A4214" s="2">
        <v>4206</v>
      </c>
      <c r="E4214" s="11">
        <f t="shared" si="66"/>
        <v>22285631.964543488</v>
      </c>
    </row>
    <row r="4215" spans="1:5" x14ac:dyDescent="0.25">
      <c r="A4215" s="2">
        <v>4207</v>
      </c>
      <c r="E4215" s="11">
        <f t="shared" si="66"/>
        <v>22280087.800736926</v>
      </c>
    </row>
    <row r="4216" spans="1:5" x14ac:dyDescent="0.25">
      <c r="A4216" s="2">
        <v>4208</v>
      </c>
      <c r="E4216" s="11">
        <f t="shared" si="66"/>
        <v>22274546.334643677</v>
      </c>
    </row>
    <row r="4217" spans="1:5" x14ac:dyDescent="0.25">
      <c r="A4217" s="2">
        <v>4209</v>
      </c>
      <c r="E4217" s="11">
        <f t="shared" si="66"/>
        <v>22269007.564311408</v>
      </c>
    </row>
    <row r="4218" spans="1:5" x14ac:dyDescent="0.25">
      <c r="A4218" s="2">
        <v>4210</v>
      </c>
      <c r="E4218" s="11">
        <f t="shared" si="66"/>
        <v>22263471.487789318</v>
      </c>
    </row>
    <row r="4219" spans="1:5" x14ac:dyDescent="0.25">
      <c r="A4219" s="2">
        <v>4211</v>
      </c>
      <c r="E4219" s="11">
        <f t="shared" si="66"/>
        <v>22257938.10312866</v>
      </c>
    </row>
    <row r="4220" spans="1:5" x14ac:dyDescent="0.25">
      <c r="A4220" s="2">
        <v>4212</v>
      </c>
      <c r="E4220" s="11">
        <f t="shared" si="66"/>
        <v>22252407.408382602</v>
      </c>
    </row>
    <row r="4221" spans="1:5" x14ac:dyDescent="0.25">
      <c r="A4221" s="2">
        <v>4213</v>
      </c>
      <c r="E4221" s="11">
        <f t="shared" si="66"/>
        <v>22246879.401605945</v>
      </c>
    </row>
    <row r="4222" spans="1:5" x14ac:dyDescent="0.25">
      <c r="A4222" s="2">
        <v>4214</v>
      </c>
      <c r="E4222" s="11">
        <f t="shared" si="66"/>
        <v>22241354.080855634</v>
      </c>
    </row>
    <row r="4223" spans="1:5" x14ac:dyDescent="0.25">
      <c r="A4223" s="2">
        <v>4215</v>
      </c>
      <c r="E4223" s="11">
        <f t="shared" si="66"/>
        <v>22235831.444190331</v>
      </c>
    </row>
    <row r="4224" spans="1:5" x14ac:dyDescent="0.25">
      <c r="A4224" s="2">
        <v>4216</v>
      </c>
      <c r="E4224" s="11">
        <f t="shared" si="66"/>
        <v>22230311.489670575</v>
      </c>
    </row>
    <row r="4225" spans="1:5" x14ac:dyDescent="0.25">
      <c r="A4225" s="2">
        <v>4217</v>
      </c>
      <c r="E4225" s="11">
        <f t="shared" si="66"/>
        <v>22224794.215358779</v>
      </c>
    </row>
    <row r="4226" spans="1:5" x14ac:dyDescent="0.25">
      <c r="A4226" s="2">
        <v>4218</v>
      </c>
      <c r="E4226" s="11">
        <f t="shared" si="66"/>
        <v>22219279.619319219</v>
      </c>
    </row>
    <row r="4227" spans="1:5" x14ac:dyDescent="0.25">
      <c r="A4227" s="2">
        <v>4219</v>
      </c>
      <c r="E4227" s="11">
        <f t="shared" si="66"/>
        <v>22213767.699618027</v>
      </c>
    </row>
    <row r="4228" spans="1:5" x14ac:dyDescent="0.25">
      <c r="A4228" s="2">
        <v>4220</v>
      </c>
      <c r="E4228" s="11">
        <f t="shared" si="66"/>
        <v>22208258.454323158</v>
      </c>
    </row>
    <row r="4229" spans="1:5" x14ac:dyDescent="0.25">
      <c r="A4229" s="2">
        <v>4221</v>
      </c>
      <c r="E4229" s="11">
        <f t="shared" si="66"/>
        <v>22202751.881504443</v>
      </c>
    </row>
    <row r="4230" spans="1:5" x14ac:dyDescent="0.25">
      <c r="A4230" s="2">
        <v>4222</v>
      </c>
      <c r="E4230" s="11">
        <f t="shared" si="66"/>
        <v>22197247.979233615</v>
      </c>
    </row>
    <row r="4231" spans="1:5" x14ac:dyDescent="0.25">
      <c r="A4231" s="2">
        <v>4223</v>
      </c>
      <c r="E4231" s="11">
        <f t="shared" si="66"/>
        <v>22191746.745584175</v>
      </c>
    </row>
    <row r="4232" spans="1:5" x14ac:dyDescent="0.25">
      <c r="A4232" s="2">
        <v>4224</v>
      </c>
      <c r="E4232" s="11">
        <f t="shared" si="66"/>
        <v>22186248.178631473</v>
      </c>
    </row>
    <row r="4233" spans="1:5" x14ac:dyDescent="0.25">
      <c r="A4233" s="2">
        <v>4225</v>
      </c>
      <c r="E4233" s="11">
        <f t="shared" si="66"/>
        <v>22180752.276452724</v>
      </c>
    </row>
    <row r="4234" spans="1:5" x14ac:dyDescent="0.25">
      <c r="A4234" s="2">
        <v>4226</v>
      </c>
      <c r="E4234" s="11">
        <f t="shared" ref="E4234:E4297" si="67">$E$2/($E$3+A4234)^$E$6+(A4234-$G$14)*($E$5-$E$4)/($G$19-$G$14)+$E$4</f>
        <v>22175259.037127074</v>
      </c>
    </row>
    <row r="4235" spans="1:5" x14ac:dyDescent="0.25">
      <c r="A4235" s="2">
        <v>4227</v>
      </c>
      <c r="E4235" s="11">
        <f t="shared" si="67"/>
        <v>22169768.458735295</v>
      </c>
    </row>
    <row r="4236" spans="1:5" x14ac:dyDescent="0.25">
      <c r="A4236" s="2">
        <v>4228</v>
      </c>
      <c r="E4236" s="11">
        <f t="shared" si="67"/>
        <v>22164280.539360154</v>
      </c>
    </row>
    <row r="4237" spans="1:5" x14ac:dyDescent="0.25">
      <c r="A4237" s="2">
        <v>4229</v>
      </c>
      <c r="E4237" s="11">
        <f t="shared" si="67"/>
        <v>22158795.27708625</v>
      </c>
    </row>
    <row r="4238" spans="1:5" x14ac:dyDescent="0.25">
      <c r="A4238" s="2">
        <v>4230</v>
      </c>
      <c r="E4238" s="11">
        <f t="shared" si="67"/>
        <v>22153312.669999972</v>
      </c>
    </row>
    <row r="4239" spans="1:5" x14ac:dyDescent="0.25">
      <c r="A4239" s="2">
        <v>4231</v>
      </c>
      <c r="E4239" s="11">
        <f t="shared" si="67"/>
        <v>22147832.716189541</v>
      </c>
    </row>
    <row r="4240" spans="1:5" x14ac:dyDescent="0.25">
      <c r="A4240" s="2">
        <v>4232</v>
      </c>
      <c r="E4240" s="11">
        <f t="shared" si="67"/>
        <v>22142355.41374496</v>
      </c>
    </row>
    <row r="4241" spans="1:5" x14ac:dyDescent="0.25">
      <c r="A4241" s="2">
        <v>4233</v>
      </c>
      <c r="E4241" s="11">
        <f t="shared" si="67"/>
        <v>22136880.760758173</v>
      </c>
    </row>
    <row r="4242" spans="1:5" x14ac:dyDescent="0.25">
      <c r="A4242" s="2">
        <v>4234</v>
      </c>
      <c r="E4242" s="11">
        <f t="shared" si="67"/>
        <v>22131408.755322877</v>
      </c>
    </row>
    <row r="4243" spans="1:5" x14ac:dyDescent="0.25">
      <c r="A4243" s="2">
        <v>4235</v>
      </c>
      <c r="E4243" s="11">
        <f t="shared" si="67"/>
        <v>22125939.395534545</v>
      </c>
    </row>
    <row r="4244" spans="1:5" x14ac:dyDescent="0.25">
      <c r="A4244" s="2">
        <v>4236</v>
      </c>
      <c r="E4244" s="11">
        <f t="shared" si="67"/>
        <v>22120472.679490581</v>
      </c>
    </row>
    <row r="4245" spans="1:5" x14ac:dyDescent="0.25">
      <c r="A4245" s="2">
        <v>4237</v>
      </c>
      <c r="E4245" s="11">
        <f t="shared" si="67"/>
        <v>22115008.605290104</v>
      </c>
    </row>
    <row r="4246" spans="1:5" x14ac:dyDescent="0.25">
      <c r="A4246" s="2">
        <v>4238</v>
      </c>
      <c r="E4246" s="11">
        <f t="shared" si="67"/>
        <v>22109547.171034113</v>
      </c>
    </row>
    <row r="4247" spans="1:5" x14ac:dyDescent="0.25">
      <c r="A4247" s="2">
        <v>4239</v>
      </c>
      <c r="E4247" s="11">
        <f t="shared" si="67"/>
        <v>22104088.374825351</v>
      </c>
    </row>
    <row r="4248" spans="1:5" x14ac:dyDescent="0.25">
      <c r="A4248" s="2">
        <v>4240</v>
      </c>
      <c r="E4248" s="11">
        <f t="shared" si="67"/>
        <v>22098632.214768406</v>
      </c>
    </row>
    <row r="4249" spans="1:5" x14ac:dyDescent="0.25">
      <c r="A4249" s="2">
        <v>4241</v>
      </c>
      <c r="E4249" s="11">
        <f t="shared" si="67"/>
        <v>22093178.688969761</v>
      </c>
    </row>
    <row r="4250" spans="1:5" x14ac:dyDescent="0.25">
      <c r="A4250" s="2">
        <v>4242</v>
      </c>
      <c r="E4250" s="11">
        <f t="shared" si="67"/>
        <v>22087727.795537554</v>
      </c>
    </row>
    <row r="4251" spans="1:5" x14ac:dyDescent="0.25">
      <c r="A4251" s="2">
        <v>4243</v>
      </c>
      <c r="E4251" s="11">
        <f t="shared" si="67"/>
        <v>22082279.532581795</v>
      </c>
    </row>
    <row r="4252" spans="1:5" x14ac:dyDescent="0.25">
      <c r="A4252" s="2">
        <v>4244</v>
      </c>
      <c r="E4252" s="11">
        <f t="shared" si="67"/>
        <v>22076833.898214348</v>
      </c>
    </row>
    <row r="4253" spans="1:5" x14ac:dyDescent="0.25">
      <c r="A4253" s="2">
        <v>4245</v>
      </c>
      <c r="E4253" s="11">
        <f t="shared" si="67"/>
        <v>22071390.890548766</v>
      </c>
    </row>
    <row r="4254" spans="1:5" x14ac:dyDescent="0.25">
      <c r="A4254" s="2">
        <v>4246</v>
      </c>
      <c r="E4254" s="11">
        <f t="shared" si="67"/>
        <v>22065950.507700518</v>
      </c>
    </row>
    <row r="4255" spans="1:5" x14ac:dyDescent="0.25">
      <c r="A4255" s="2">
        <v>4247</v>
      </c>
      <c r="E4255" s="11">
        <f t="shared" si="67"/>
        <v>22060512.747786786</v>
      </c>
    </row>
    <row r="4256" spans="1:5" x14ac:dyDescent="0.25">
      <c r="A4256" s="2">
        <v>4248</v>
      </c>
      <c r="E4256" s="11">
        <f t="shared" si="67"/>
        <v>22055077.608926527</v>
      </c>
    </row>
    <row r="4257" spans="1:5" x14ac:dyDescent="0.25">
      <c r="A4257" s="2">
        <v>4249</v>
      </c>
      <c r="E4257" s="11">
        <f t="shared" si="67"/>
        <v>22049645.089240562</v>
      </c>
    </row>
    <row r="4258" spans="1:5" x14ac:dyDescent="0.25">
      <c r="A4258" s="2">
        <v>4250</v>
      </c>
      <c r="E4258" s="11">
        <f t="shared" si="67"/>
        <v>22044215.186851472</v>
      </c>
    </row>
    <row r="4259" spans="1:5" x14ac:dyDescent="0.25">
      <c r="A4259" s="2">
        <v>4251</v>
      </c>
      <c r="E4259" s="11">
        <f t="shared" si="67"/>
        <v>22038787.899883665</v>
      </c>
    </row>
    <row r="4260" spans="1:5" x14ac:dyDescent="0.25">
      <c r="A4260" s="2">
        <v>4252</v>
      </c>
      <c r="E4260" s="11">
        <f t="shared" si="67"/>
        <v>22033363.226463187</v>
      </c>
    </row>
    <row r="4261" spans="1:5" x14ac:dyDescent="0.25">
      <c r="A4261" s="2">
        <v>4253</v>
      </c>
      <c r="E4261" s="11">
        <f t="shared" si="67"/>
        <v>22027941.164718047</v>
      </c>
    </row>
    <row r="4262" spans="1:5" x14ac:dyDescent="0.25">
      <c r="A4262" s="2">
        <v>4254</v>
      </c>
      <c r="E4262" s="11">
        <f t="shared" si="67"/>
        <v>22022521.712777931</v>
      </c>
    </row>
    <row r="4263" spans="1:5" x14ac:dyDescent="0.25">
      <c r="A4263" s="2">
        <v>4255</v>
      </c>
      <c r="E4263" s="11">
        <f t="shared" si="67"/>
        <v>22017104.868774295</v>
      </c>
    </row>
    <row r="4264" spans="1:5" x14ac:dyDescent="0.25">
      <c r="A4264" s="2">
        <v>4256</v>
      </c>
      <c r="E4264" s="11">
        <f t="shared" si="67"/>
        <v>22011690.630840454</v>
      </c>
    </row>
    <row r="4265" spans="1:5" x14ac:dyDescent="0.25">
      <c r="A4265" s="2">
        <v>4257</v>
      </c>
      <c r="E4265" s="11">
        <f t="shared" si="67"/>
        <v>22006278.997111462</v>
      </c>
    </row>
    <row r="4266" spans="1:5" x14ac:dyDescent="0.25">
      <c r="A4266" s="2">
        <v>4258</v>
      </c>
      <c r="E4266" s="11">
        <f t="shared" si="67"/>
        <v>22000869.965724047</v>
      </c>
    </row>
    <row r="4267" spans="1:5" x14ac:dyDescent="0.25">
      <c r="A4267" s="2">
        <v>4259</v>
      </c>
      <c r="E4267" s="11">
        <f t="shared" si="67"/>
        <v>21995463.534816857</v>
      </c>
    </row>
    <row r="4268" spans="1:5" x14ac:dyDescent="0.25">
      <c r="A4268" s="2">
        <v>4260</v>
      </c>
      <c r="E4268" s="11">
        <f t="shared" si="67"/>
        <v>21990059.702530213</v>
      </c>
    </row>
    <row r="4269" spans="1:5" x14ac:dyDescent="0.25">
      <c r="A4269" s="2">
        <v>4261</v>
      </c>
      <c r="E4269" s="11">
        <f t="shared" si="67"/>
        <v>21984658.467006288</v>
      </c>
    </row>
    <row r="4270" spans="1:5" x14ac:dyDescent="0.25">
      <c r="A4270" s="2">
        <v>4262</v>
      </c>
      <c r="E4270" s="11">
        <f t="shared" si="67"/>
        <v>21979259.826388836</v>
      </c>
    </row>
    <row r="4271" spans="1:5" x14ac:dyDescent="0.25">
      <c r="A4271" s="2">
        <v>4263</v>
      </c>
      <c r="E4271" s="11">
        <f t="shared" si="67"/>
        <v>21973863.778823599</v>
      </c>
    </row>
    <row r="4272" spans="1:5" x14ac:dyDescent="0.25">
      <c r="A4272" s="2">
        <v>4264</v>
      </c>
      <c r="E4272" s="11">
        <f t="shared" si="67"/>
        <v>21968470.322457932</v>
      </c>
    </row>
    <row r="4273" spans="1:5" x14ac:dyDescent="0.25">
      <c r="A4273" s="2">
        <v>4265</v>
      </c>
      <c r="E4273" s="11">
        <f t="shared" si="67"/>
        <v>21963079.455440961</v>
      </c>
    </row>
    <row r="4274" spans="1:5" x14ac:dyDescent="0.25">
      <c r="A4274" s="2">
        <v>4266</v>
      </c>
      <c r="E4274" s="11">
        <f t="shared" si="67"/>
        <v>21957691.175923679</v>
      </c>
    </row>
    <row r="4275" spans="1:5" x14ac:dyDescent="0.25">
      <c r="A4275" s="2">
        <v>4267</v>
      </c>
      <c r="E4275" s="11">
        <f t="shared" si="67"/>
        <v>21952305.482058689</v>
      </c>
    </row>
    <row r="4276" spans="1:5" x14ac:dyDescent="0.25">
      <c r="A4276" s="2">
        <v>4268</v>
      </c>
      <c r="E4276" s="11">
        <f t="shared" si="67"/>
        <v>21946922.372000415</v>
      </c>
    </row>
    <row r="4277" spans="1:5" x14ac:dyDescent="0.25">
      <c r="A4277" s="2">
        <v>4269</v>
      </c>
      <c r="E4277" s="11">
        <f t="shared" si="67"/>
        <v>21941541.843904998</v>
      </c>
    </row>
    <row r="4278" spans="1:5" x14ac:dyDescent="0.25">
      <c r="A4278" s="2">
        <v>4270</v>
      </c>
      <c r="E4278" s="11">
        <f t="shared" si="67"/>
        <v>21936163.895930357</v>
      </c>
    </row>
    <row r="4279" spans="1:5" x14ac:dyDescent="0.25">
      <c r="A4279" s="2">
        <v>4271</v>
      </c>
      <c r="E4279" s="11">
        <f t="shared" si="67"/>
        <v>21930788.52623621</v>
      </c>
    </row>
    <row r="4280" spans="1:5" x14ac:dyDescent="0.25">
      <c r="A4280" s="2">
        <v>4272</v>
      </c>
      <c r="E4280" s="11">
        <f t="shared" si="67"/>
        <v>21925415.732983842</v>
      </c>
    </row>
    <row r="4281" spans="1:5" x14ac:dyDescent="0.25">
      <c r="A4281" s="2">
        <v>4273</v>
      </c>
      <c r="E4281" s="11">
        <f t="shared" si="67"/>
        <v>21920045.514336452</v>
      </c>
    </row>
    <row r="4282" spans="1:5" x14ac:dyDescent="0.25">
      <c r="A4282" s="2">
        <v>4274</v>
      </c>
      <c r="E4282" s="11">
        <f t="shared" si="67"/>
        <v>21914677.868458919</v>
      </c>
    </row>
    <row r="4283" spans="1:5" x14ac:dyDescent="0.25">
      <c r="A4283" s="2">
        <v>4275</v>
      </c>
      <c r="E4283" s="11">
        <f t="shared" si="67"/>
        <v>21909312.793517862</v>
      </c>
    </row>
    <row r="4284" spans="1:5" x14ac:dyDescent="0.25">
      <c r="A4284" s="2">
        <v>4276</v>
      </c>
      <c r="E4284" s="11">
        <f t="shared" si="67"/>
        <v>21903950.287681609</v>
      </c>
    </row>
    <row r="4285" spans="1:5" x14ac:dyDescent="0.25">
      <c r="A4285" s="2">
        <v>4277</v>
      </c>
      <c r="E4285" s="11">
        <f t="shared" si="67"/>
        <v>21898590.349120226</v>
      </c>
    </row>
    <row r="4286" spans="1:5" x14ac:dyDescent="0.25">
      <c r="A4286" s="2">
        <v>4278</v>
      </c>
      <c r="E4286" s="11">
        <f t="shared" si="67"/>
        <v>21893232.976005539</v>
      </c>
    </row>
    <row r="4287" spans="1:5" x14ac:dyDescent="0.25">
      <c r="A4287" s="2">
        <v>4279</v>
      </c>
      <c r="E4287" s="11">
        <f t="shared" si="67"/>
        <v>21887878.16651104</v>
      </c>
    </row>
    <row r="4288" spans="1:5" x14ac:dyDescent="0.25">
      <c r="A4288" s="2">
        <v>4280</v>
      </c>
      <c r="E4288" s="11">
        <f t="shared" si="67"/>
        <v>21882525.918812074</v>
      </c>
    </row>
    <row r="4289" spans="1:5" x14ac:dyDescent="0.25">
      <c r="A4289" s="2">
        <v>4281</v>
      </c>
      <c r="E4289" s="11">
        <f t="shared" si="67"/>
        <v>21877176.231085606</v>
      </c>
    </row>
    <row r="4290" spans="1:5" x14ac:dyDescent="0.25">
      <c r="A4290" s="2">
        <v>4282</v>
      </c>
      <c r="E4290" s="11">
        <f t="shared" si="67"/>
        <v>21871829.101510271</v>
      </c>
    </row>
    <row r="4291" spans="1:5" x14ac:dyDescent="0.25">
      <c r="A4291" s="2">
        <v>4283</v>
      </c>
      <c r="E4291" s="11">
        <f t="shared" si="67"/>
        <v>21866484.528266605</v>
      </c>
    </row>
    <row r="4292" spans="1:5" x14ac:dyDescent="0.25">
      <c r="A4292" s="2">
        <v>4284</v>
      </c>
      <c r="E4292" s="11">
        <f t="shared" si="67"/>
        <v>21861142.509536691</v>
      </c>
    </row>
    <row r="4293" spans="1:5" x14ac:dyDescent="0.25">
      <c r="A4293" s="2">
        <v>4285</v>
      </c>
      <c r="E4293" s="11">
        <f t="shared" si="67"/>
        <v>21855803.043504409</v>
      </c>
    </row>
    <row r="4294" spans="1:5" x14ac:dyDescent="0.25">
      <c r="A4294" s="2">
        <v>4286</v>
      </c>
      <c r="E4294" s="11">
        <f t="shared" si="67"/>
        <v>21850466.128355347</v>
      </c>
    </row>
    <row r="4295" spans="1:5" x14ac:dyDescent="0.25">
      <c r="A4295" s="2">
        <v>4287</v>
      </c>
      <c r="E4295" s="11">
        <f t="shared" si="67"/>
        <v>21845131.762276761</v>
      </c>
    </row>
    <row r="4296" spans="1:5" x14ac:dyDescent="0.25">
      <c r="A4296" s="2">
        <v>4288</v>
      </c>
      <c r="E4296" s="11">
        <f t="shared" si="67"/>
        <v>21839799.943457678</v>
      </c>
    </row>
    <row r="4297" spans="1:5" x14ac:dyDescent="0.25">
      <c r="A4297" s="2">
        <v>4289</v>
      </c>
      <c r="E4297" s="11">
        <f t="shared" si="67"/>
        <v>21834470.670088809</v>
      </c>
    </row>
    <row r="4298" spans="1:5" x14ac:dyDescent="0.25">
      <c r="A4298" s="2">
        <v>4290</v>
      </c>
      <c r="E4298" s="11">
        <f t="shared" ref="E4298:E4361" si="68">$E$2/($E$3+A4298)^$E$6+(A4298-$G$14)*($E$5-$E$4)/($G$19-$G$14)+$E$4</f>
        <v>21829143.940362599</v>
      </c>
    </row>
    <row r="4299" spans="1:5" x14ac:dyDescent="0.25">
      <c r="A4299" s="2">
        <v>4291</v>
      </c>
      <c r="E4299" s="11">
        <f t="shared" si="68"/>
        <v>21823819.752473105</v>
      </c>
    </row>
    <row r="4300" spans="1:5" x14ac:dyDescent="0.25">
      <c r="A4300" s="2">
        <v>4292</v>
      </c>
      <c r="E4300" s="11">
        <f t="shared" si="68"/>
        <v>21818498.104616165</v>
      </c>
    </row>
    <row r="4301" spans="1:5" x14ac:dyDescent="0.25">
      <c r="A4301" s="2">
        <v>4293</v>
      </c>
      <c r="E4301" s="11">
        <f t="shared" si="68"/>
        <v>21813178.994989369</v>
      </c>
    </row>
    <row r="4302" spans="1:5" x14ac:dyDescent="0.25">
      <c r="A4302" s="2">
        <v>4294</v>
      </c>
      <c r="E4302" s="11">
        <f t="shared" si="68"/>
        <v>21807862.421791859</v>
      </c>
    </row>
    <row r="4303" spans="1:5" x14ac:dyDescent="0.25">
      <c r="A4303" s="2">
        <v>4295</v>
      </c>
      <c r="E4303" s="11">
        <f t="shared" si="68"/>
        <v>21802548.383224528</v>
      </c>
    </row>
    <row r="4304" spans="1:5" x14ac:dyDescent="0.25">
      <c r="A4304" s="2">
        <v>4296</v>
      </c>
      <c r="E4304" s="11">
        <f t="shared" si="68"/>
        <v>21797236.877490081</v>
      </c>
    </row>
    <row r="4305" spans="1:5" x14ac:dyDescent="0.25">
      <c r="A4305" s="2">
        <v>4297</v>
      </c>
      <c r="E4305" s="11">
        <f t="shared" si="68"/>
        <v>21791927.902792733</v>
      </c>
    </row>
    <row r="4306" spans="1:5" x14ac:dyDescent="0.25">
      <c r="A4306" s="2">
        <v>4298</v>
      </c>
      <c r="E4306" s="11">
        <f t="shared" si="68"/>
        <v>21786621.457338501</v>
      </c>
    </row>
    <row r="4307" spans="1:5" x14ac:dyDescent="0.25">
      <c r="A4307" s="2">
        <v>4299</v>
      </c>
      <c r="E4307" s="11">
        <f t="shared" si="68"/>
        <v>21781317.539335106</v>
      </c>
    </row>
    <row r="4308" spans="1:5" x14ac:dyDescent="0.25">
      <c r="A4308" s="2">
        <v>4300</v>
      </c>
      <c r="E4308" s="11">
        <f t="shared" si="68"/>
        <v>21776016.146991827</v>
      </c>
    </row>
    <row r="4309" spans="1:5" x14ac:dyDescent="0.25">
      <c r="A4309" s="2">
        <v>4301</v>
      </c>
      <c r="E4309" s="11">
        <f t="shared" si="68"/>
        <v>21770717.278519817</v>
      </c>
    </row>
    <row r="4310" spans="1:5" x14ac:dyDescent="0.25">
      <c r="A4310" s="2">
        <v>4302</v>
      </c>
      <c r="E4310" s="11">
        <f t="shared" si="68"/>
        <v>21765420.932131767</v>
      </c>
    </row>
    <row r="4311" spans="1:5" x14ac:dyDescent="0.25">
      <c r="A4311" s="2">
        <v>4303</v>
      </c>
      <c r="E4311" s="11">
        <f t="shared" si="68"/>
        <v>21760127.106042046</v>
      </c>
    </row>
    <row r="4312" spans="1:5" x14ac:dyDescent="0.25">
      <c r="A4312" s="2">
        <v>4304</v>
      </c>
      <c r="E4312" s="11">
        <f t="shared" si="68"/>
        <v>21754835.798466776</v>
      </c>
    </row>
    <row r="4313" spans="1:5" x14ac:dyDescent="0.25">
      <c r="A4313" s="2">
        <v>4305</v>
      </c>
      <c r="E4313" s="11">
        <f t="shared" si="68"/>
        <v>21749547.007623754</v>
      </c>
    </row>
    <row r="4314" spans="1:5" x14ac:dyDescent="0.25">
      <c r="A4314" s="2">
        <v>4306</v>
      </c>
      <c r="E4314" s="11">
        <f t="shared" si="68"/>
        <v>21744260.731732402</v>
      </c>
    </row>
    <row r="4315" spans="1:5" x14ac:dyDescent="0.25">
      <c r="A4315" s="2">
        <v>4307</v>
      </c>
      <c r="E4315" s="11">
        <f t="shared" si="68"/>
        <v>21738976.969013765</v>
      </c>
    </row>
    <row r="4316" spans="1:5" x14ac:dyDescent="0.25">
      <c r="A4316" s="2">
        <v>4308</v>
      </c>
      <c r="E4316" s="11">
        <f t="shared" si="68"/>
        <v>21733695.717690803</v>
      </c>
    </row>
    <row r="4317" spans="1:5" x14ac:dyDescent="0.25">
      <c r="A4317" s="2">
        <v>4309</v>
      </c>
      <c r="E4317" s="11">
        <f t="shared" si="68"/>
        <v>21728416.975987744</v>
      </c>
    </row>
    <row r="4318" spans="1:5" x14ac:dyDescent="0.25">
      <c r="A4318" s="2">
        <v>4310</v>
      </c>
      <c r="E4318" s="11">
        <f t="shared" si="68"/>
        <v>21723140.742130857</v>
      </c>
    </row>
    <row r="4319" spans="1:5" x14ac:dyDescent="0.25">
      <c r="A4319" s="2">
        <v>4311</v>
      </c>
      <c r="E4319" s="11">
        <f t="shared" si="68"/>
        <v>21717867.014347907</v>
      </c>
    </row>
    <row r="4320" spans="1:5" x14ac:dyDescent="0.25">
      <c r="A4320" s="2">
        <v>4312</v>
      </c>
      <c r="E4320" s="11">
        <f t="shared" si="68"/>
        <v>21712595.790868286</v>
      </c>
    </row>
    <row r="4321" spans="1:5" x14ac:dyDescent="0.25">
      <c r="A4321" s="2">
        <v>4313</v>
      </c>
      <c r="E4321" s="11">
        <f t="shared" si="68"/>
        <v>21707327.069923144</v>
      </c>
    </row>
    <row r="4322" spans="1:5" x14ac:dyDescent="0.25">
      <c r="A4322" s="2">
        <v>4314</v>
      </c>
      <c r="E4322" s="11">
        <f t="shared" si="68"/>
        <v>21702060.849745251</v>
      </c>
    </row>
    <row r="4323" spans="1:5" x14ac:dyDescent="0.25">
      <c r="A4323" s="2">
        <v>4315</v>
      </c>
      <c r="E4323" s="11">
        <f t="shared" si="68"/>
        <v>21696797.128569014</v>
      </c>
    </row>
    <row r="4324" spans="1:5" x14ac:dyDescent="0.25">
      <c r="A4324" s="2">
        <v>4316</v>
      </c>
      <c r="E4324" s="11">
        <f t="shared" si="68"/>
        <v>21691535.904630456</v>
      </c>
    </row>
    <row r="4325" spans="1:5" x14ac:dyDescent="0.25">
      <c r="A4325" s="2">
        <v>4317</v>
      </c>
      <c r="E4325" s="11">
        <f t="shared" si="68"/>
        <v>21686277.176167414</v>
      </c>
    </row>
    <row r="4326" spans="1:5" x14ac:dyDescent="0.25">
      <c r="A4326" s="2">
        <v>4318</v>
      </c>
      <c r="E4326" s="11">
        <f t="shared" si="68"/>
        <v>21681020.941419221</v>
      </c>
    </row>
    <row r="4327" spans="1:5" x14ac:dyDescent="0.25">
      <c r="A4327" s="2">
        <v>4319</v>
      </c>
      <c r="E4327" s="11">
        <f t="shared" si="68"/>
        <v>21675767.198626883</v>
      </c>
    </row>
    <row r="4328" spans="1:5" x14ac:dyDescent="0.25">
      <c r="A4328" s="2">
        <v>4320</v>
      </c>
      <c r="E4328" s="11">
        <f t="shared" si="68"/>
        <v>21670515.946033113</v>
      </c>
    </row>
    <row r="4329" spans="1:5" x14ac:dyDescent="0.25">
      <c r="A4329" s="2">
        <v>4321</v>
      </c>
      <c r="E4329" s="11">
        <f t="shared" si="68"/>
        <v>21665267.181882177</v>
      </c>
    </row>
    <row r="4330" spans="1:5" x14ac:dyDescent="0.25">
      <c r="A4330" s="2">
        <v>4322</v>
      </c>
      <c r="E4330" s="11">
        <f t="shared" si="68"/>
        <v>21660020.904420115</v>
      </c>
    </row>
    <row r="4331" spans="1:5" x14ac:dyDescent="0.25">
      <c r="A4331" s="2">
        <v>4323</v>
      </c>
      <c r="E4331" s="11">
        <f t="shared" si="68"/>
        <v>21654777.11189447</v>
      </c>
    </row>
    <row r="4332" spans="1:5" x14ac:dyDescent="0.25">
      <c r="A4332" s="2">
        <v>4324</v>
      </c>
      <c r="E4332" s="11">
        <f t="shared" si="68"/>
        <v>21649535.802554544</v>
      </c>
    </row>
    <row r="4333" spans="1:5" x14ac:dyDescent="0.25">
      <c r="A4333" s="2">
        <v>4325</v>
      </c>
      <c r="E4333" s="11">
        <f t="shared" si="68"/>
        <v>21644296.974651195</v>
      </c>
    </row>
    <row r="4334" spans="1:5" x14ac:dyDescent="0.25">
      <c r="A4334" s="2">
        <v>4326</v>
      </c>
      <c r="E4334" s="11">
        <f t="shared" si="68"/>
        <v>21639060.626436915</v>
      </c>
    </row>
    <row r="4335" spans="1:5" x14ac:dyDescent="0.25">
      <c r="A4335" s="2">
        <v>4327</v>
      </c>
      <c r="E4335" s="11">
        <f t="shared" si="68"/>
        <v>21633826.756165925</v>
      </c>
    </row>
    <row r="4336" spans="1:5" x14ac:dyDescent="0.25">
      <c r="A4336" s="2">
        <v>4328</v>
      </c>
      <c r="E4336" s="11">
        <f t="shared" si="68"/>
        <v>21628595.362093948</v>
      </c>
    </row>
    <row r="4337" spans="1:5" x14ac:dyDescent="0.25">
      <c r="A4337" s="2">
        <v>4329</v>
      </c>
      <c r="E4337" s="11">
        <f t="shared" si="68"/>
        <v>21623366.442478426</v>
      </c>
    </row>
    <row r="4338" spans="1:5" x14ac:dyDescent="0.25">
      <c r="A4338" s="2">
        <v>4330</v>
      </c>
      <c r="E4338" s="11">
        <f t="shared" si="68"/>
        <v>21618139.995578367</v>
      </c>
    </row>
    <row r="4339" spans="1:5" x14ac:dyDescent="0.25">
      <c r="A4339" s="2">
        <v>4331</v>
      </c>
      <c r="E4339" s="11">
        <f t="shared" si="68"/>
        <v>21612916.019654509</v>
      </c>
    </row>
    <row r="4340" spans="1:5" x14ac:dyDescent="0.25">
      <c r="A4340" s="2">
        <v>4332</v>
      </c>
      <c r="E4340" s="11">
        <f t="shared" si="68"/>
        <v>21607694.512969054</v>
      </c>
    </row>
    <row r="4341" spans="1:5" x14ac:dyDescent="0.25">
      <c r="A4341" s="2">
        <v>4333</v>
      </c>
      <c r="E4341" s="11">
        <f t="shared" si="68"/>
        <v>21602475.473786034</v>
      </c>
    </row>
    <row r="4342" spans="1:5" x14ac:dyDescent="0.25">
      <c r="A4342" s="2">
        <v>4334</v>
      </c>
      <c r="E4342" s="11">
        <f t="shared" si="68"/>
        <v>21597258.900370892</v>
      </c>
    </row>
    <row r="4343" spans="1:5" x14ac:dyDescent="0.25">
      <c r="A4343" s="2">
        <v>4335</v>
      </c>
      <c r="E4343" s="11">
        <f t="shared" si="68"/>
        <v>21592044.790990811</v>
      </c>
    </row>
    <row r="4344" spans="1:5" x14ac:dyDescent="0.25">
      <c r="A4344" s="2">
        <v>4336</v>
      </c>
      <c r="E4344" s="11">
        <f t="shared" si="68"/>
        <v>21586833.143914554</v>
      </c>
    </row>
    <row r="4345" spans="1:5" x14ac:dyDescent="0.25">
      <c r="A4345" s="2">
        <v>4337</v>
      </c>
      <c r="E4345" s="11">
        <f t="shared" si="68"/>
        <v>21581623.957412492</v>
      </c>
    </row>
    <row r="4346" spans="1:5" x14ac:dyDescent="0.25">
      <c r="A4346" s="2">
        <v>4338</v>
      </c>
      <c r="E4346" s="11">
        <f t="shared" si="68"/>
        <v>21576417.229756694</v>
      </c>
    </row>
    <row r="4347" spans="1:5" x14ac:dyDescent="0.25">
      <c r="A4347" s="2">
        <v>4339</v>
      </c>
      <c r="E4347" s="11">
        <f t="shared" si="68"/>
        <v>21571212.959220767</v>
      </c>
    </row>
    <row r="4348" spans="1:5" x14ac:dyDescent="0.25">
      <c r="A4348" s="2">
        <v>4340</v>
      </c>
      <c r="E4348" s="11">
        <f t="shared" si="68"/>
        <v>21566011.14407979</v>
      </c>
    </row>
    <row r="4349" spans="1:5" x14ac:dyDescent="0.25">
      <c r="A4349" s="2">
        <v>4341</v>
      </c>
      <c r="E4349" s="11">
        <f t="shared" si="68"/>
        <v>21560811.782610714</v>
      </c>
    </row>
    <row r="4350" spans="1:5" x14ac:dyDescent="0.25">
      <c r="A4350" s="2">
        <v>4342</v>
      </c>
      <c r="E4350" s="11">
        <f t="shared" si="68"/>
        <v>21555614.873091958</v>
      </c>
    </row>
    <row r="4351" spans="1:5" x14ac:dyDescent="0.25">
      <c r="A4351" s="2">
        <v>4343</v>
      </c>
      <c r="E4351" s="11">
        <f t="shared" si="68"/>
        <v>21550420.413803525</v>
      </c>
    </row>
    <row r="4352" spans="1:5" x14ac:dyDescent="0.25">
      <c r="A4352" s="2">
        <v>4344</v>
      </c>
      <c r="E4352" s="11">
        <f t="shared" si="68"/>
        <v>21545228.40302708</v>
      </c>
    </row>
    <row r="4353" spans="1:5" x14ac:dyDescent="0.25">
      <c r="A4353" s="2">
        <v>4345</v>
      </c>
      <c r="E4353" s="11">
        <f t="shared" si="68"/>
        <v>21540038.839045867</v>
      </c>
    </row>
    <row r="4354" spans="1:5" x14ac:dyDescent="0.25">
      <c r="A4354" s="2">
        <v>4346</v>
      </c>
      <c r="E4354" s="11">
        <f t="shared" si="68"/>
        <v>21534851.720144734</v>
      </c>
    </row>
    <row r="4355" spans="1:5" x14ac:dyDescent="0.25">
      <c r="A4355" s="2">
        <v>4347</v>
      </c>
      <c r="E4355" s="11">
        <f t="shared" si="68"/>
        <v>21529667.044609997</v>
      </c>
    </row>
    <row r="4356" spans="1:5" x14ac:dyDescent="0.25">
      <c r="A4356" s="2">
        <v>4348</v>
      </c>
      <c r="E4356" s="11">
        <f t="shared" si="68"/>
        <v>21524484.810729813</v>
      </c>
    </row>
    <row r="4357" spans="1:5" x14ac:dyDescent="0.25">
      <c r="A4357" s="2">
        <v>4349</v>
      </c>
      <c r="E4357" s="11">
        <f t="shared" si="68"/>
        <v>21519305.016793787</v>
      </c>
    </row>
    <row r="4358" spans="1:5" x14ac:dyDescent="0.25">
      <c r="A4358" s="2">
        <v>4350</v>
      </c>
      <c r="E4358" s="11">
        <f t="shared" si="68"/>
        <v>21514127.661093067</v>
      </c>
    </row>
    <row r="4359" spans="1:5" x14ac:dyDescent="0.25">
      <c r="A4359" s="2">
        <v>4351</v>
      </c>
      <c r="E4359" s="11">
        <f t="shared" si="68"/>
        <v>21508952.741920445</v>
      </c>
    </row>
    <row r="4360" spans="1:5" x14ac:dyDescent="0.25">
      <c r="A4360" s="2">
        <v>4352</v>
      </c>
      <c r="E4360" s="11">
        <f t="shared" si="68"/>
        <v>21503780.257570375</v>
      </c>
    </row>
    <row r="4361" spans="1:5" x14ac:dyDescent="0.25">
      <c r="A4361" s="2">
        <v>4353</v>
      </c>
      <c r="E4361" s="11">
        <f t="shared" si="68"/>
        <v>21498610.206338745</v>
      </c>
    </row>
    <row r="4362" spans="1:5" x14ac:dyDescent="0.25">
      <c r="A4362" s="2">
        <v>4354</v>
      </c>
      <c r="E4362" s="11">
        <f t="shared" ref="E4362:E4425" si="69">$E$2/($E$3+A4362)^$E$6+(A4362-$G$14)*($E$5-$E$4)/($G$19-$G$14)+$E$4</f>
        <v>21493442.586523198</v>
      </c>
    </row>
    <row r="4363" spans="1:5" x14ac:dyDescent="0.25">
      <c r="A4363" s="2">
        <v>4355</v>
      </c>
      <c r="E4363" s="11">
        <f t="shared" si="69"/>
        <v>21488277.396422841</v>
      </c>
    </row>
    <row r="4364" spans="1:5" x14ac:dyDescent="0.25">
      <c r="A4364" s="2">
        <v>4356</v>
      </c>
      <c r="E4364" s="11">
        <f t="shared" si="69"/>
        <v>21483114.634338289</v>
      </c>
    </row>
    <row r="4365" spans="1:5" x14ac:dyDescent="0.25">
      <c r="A4365" s="2">
        <v>4357</v>
      </c>
      <c r="E4365" s="11">
        <f t="shared" si="69"/>
        <v>21477954.298571981</v>
      </c>
    </row>
    <row r="4366" spans="1:5" x14ac:dyDescent="0.25">
      <c r="A4366" s="2">
        <v>4358</v>
      </c>
      <c r="E4366" s="11">
        <f t="shared" si="69"/>
        <v>21472796.387427703</v>
      </c>
    </row>
    <row r="4367" spans="1:5" x14ac:dyDescent="0.25">
      <c r="A4367" s="2">
        <v>4359</v>
      </c>
      <c r="E4367" s="11">
        <f t="shared" si="69"/>
        <v>21467640.899210896</v>
      </c>
    </row>
    <row r="4368" spans="1:5" x14ac:dyDescent="0.25">
      <c r="A4368" s="2">
        <v>4360</v>
      </c>
      <c r="E4368" s="11">
        <f t="shared" si="69"/>
        <v>21462487.83222859</v>
      </c>
    </row>
    <row r="4369" spans="1:5" x14ac:dyDescent="0.25">
      <c r="A4369" s="2">
        <v>4361</v>
      </c>
      <c r="E4369" s="11">
        <f t="shared" si="69"/>
        <v>21457337.184789345</v>
      </c>
    </row>
    <row r="4370" spans="1:5" x14ac:dyDescent="0.25">
      <c r="A4370" s="2">
        <v>4362</v>
      </c>
      <c r="E4370" s="11">
        <f t="shared" si="69"/>
        <v>21452188.955203351</v>
      </c>
    </row>
    <row r="4371" spans="1:5" x14ac:dyDescent="0.25">
      <c r="A4371" s="2">
        <v>4363</v>
      </c>
      <c r="E4371" s="11">
        <f t="shared" si="69"/>
        <v>21447043.141782325</v>
      </c>
    </row>
    <row r="4372" spans="1:5" x14ac:dyDescent="0.25">
      <c r="A4372" s="2">
        <v>4364</v>
      </c>
      <c r="E4372" s="11">
        <f t="shared" si="69"/>
        <v>21441899.742839482</v>
      </c>
    </row>
    <row r="4373" spans="1:5" x14ac:dyDescent="0.25">
      <c r="A4373" s="2">
        <v>4365</v>
      </c>
      <c r="E4373" s="11">
        <f t="shared" si="69"/>
        <v>21436758.756689806</v>
      </c>
    </row>
    <row r="4374" spans="1:5" x14ac:dyDescent="0.25">
      <c r="A4374" s="2">
        <v>4366</v>
      </c>
      <c r="E4374" s="11">
        <f t="shared" si="69"/>
        <v>21431620.181649584</v>
      </c>
    </row>
    <row r="4375" spans="1:5" x14ac:dyDescent="0.25">
      <c r="A4375" s="2">
        <v>4367</v>
      </c>
      <c r="E4375" s="11">
        <f t="shared" si="69"/>
        <v>21426484.016036786</v>
      </c>
    </row>
    <row r="4376" spans="1:5" x14ac:dyDescent="0.25">
      <c r="A4376" s="2">
        <v>4368</v>
      </c>
      <c r="E4376" s="11">
        <f t="shared" si="69"/>
        <v>21421350.258171029</v>
      </c>
    </row>
    <row r="4377" spans="1:5" x14ac:dyDescent="0.25">
      <c r="A4377" s="2">
        <v>4369</v>
      </c>
      <c r="E4377" s="11">
        <f t="shared" si="69"/>
        <v>21416218.9063733</v>
      </c>
    </row>
    <row r="4378" spans="1:5" x14ac:dyDescent="0.25">
      <c r="A4378" s="2">
        <v>4370</v>
      </c>
      <c r="E4378" s="11">
        <f t="shared" si="69"/>
        <v>21411089.958966278</v>
      </c>
    </row>
    <row r="4379" spans="1:5" x14ac:dyDescent="0.25">
      <c r="A4379" s="2">
        <v>4371</v>
      </c>
      <c r="E4379" s="11">
        <f t="shared" si="69"/>
        <v>21405963.414274234</v>
      </c>
    </row>
    <row r="4380" spans="1:5" x14ac:dyDescent="0.25">
      <c r="A4380" s="2">
        <v>4372</v>
      </c>
      <c r="E4380" s="11">
        <f t="shared" si="69"/>
        <v>21400839.270622734</v>
      </c>
    </row>
    <row r="4381" spans="1:5" x14ac:dyDescent="0.25">
      <c r="A4381" s="2">
        <v>4373</v>
      </c>
      <c r="E4381" s="11">
        <f t="shared" si="69"/>
        <v>21395717.526339184</v>
      </c>
    </row>
    <row r="4382" spans="1:5" x14ac:dyDescent="0.25">
      <c r="A4382" s="2">
        <v>4374</v>
      </c>
      <c r="E4382" s="11">
        <f t="shared" si="69"/>
        <v>21390598.179752387</v>
      </c>
    </row>
    <row r="4383" spans="1:5" x14ac:dyDescent="0.25">
      <c r="A4383" s="2">
        <v>4375</v>
      </c>
      <c r="E4383" s="11">
        <f t="shared" si="69"/>
        <v>21385481.229192711</v>
      </c>
    </row>
    <row r="4384" spans="1:5" x14ac:dyDescent="0.25">
      <c r="A4384" s="2">
        <v>4376</v>
      </c>
      <c r="E4384" s="11">
        <f t="shared" si="69"/>
        <v>21380366.672992151</v>
      </c>
    </row>
    <row r="4385" spans="1:5" x14ac:dyDescent="0.25">
      <c r="A4385" s="2">
        <v>4377</v>
      </c>
      <c r="E4385" s="11">
        <f t="shared" si="69"/>
        <v>21375254.509484064</v>
      </c>
    </row>
    <row r="4386" spans="1:5" x14ac:dyDescent="0.25">
      <c r="A4386" s="2">
        <v>4378</v>
      </c>
      <c r="E4386" s="11">
        <f t="shared" si="69"/>
        <v>21370144.737003528</v>
      </c>
    </row>
    <row r="4387" spans="1:5" x14ac:dyDescent="0.25">
      <c r="A4387" s="2">
        <v>4379</v>
      </c>
      <c r="E4387" s="11">
        <f t="shared" si="69"/>
        <v>21365037.353887122</v>
      </c>
    </row>
    <row r="4388" spans="1:5" x14ac:dyDescent="0.25">
      <c r="A4388" s="2">
        <v>4380</v>
      </c>
      <c r="E4388" s="11">
        <f t="shared" si="69"/>
        <v>21359932.358472791</v>
      </c>
    </row>
    <row r="4389" spans="1:5" x14ac:dyDescent="0.25">
      <c r="A4389" s="2">
        <v>4381</v>
      </c>
      <c r="E4389" s="11">
        <f t="shared" si="69"/>
        <v>21354829.749100301</v>
      </c>
    </row>
    <row r="4390" spans="1:5" x14ac:dyDescent="0.25">
      <c r="A4390" s="2">
        <v>4382</v>
      </c>
      <c r="E4390" s="11">
        <f t="shared" si="69"/>
        <v>21349729.524110686</v>
      </c>
    </row>
    <row r="4391" spans="1:5" x14ac:dyDescent="0.25">
      <c r="A4391" s="2">
        <v>4383</v>
      </c>
      <c r="E4391" s="11">
        <f t="shared" si="69"/>
        <v>21344631.681846697</v>
      </c>
    </row>
    <row r="4392" spans="1:5" x14ac:dyDescent="0.25">
      <c r="A4392" s="2">
        <v>4384</v>
      </c>
      <c r="E4392" s="11">
        <f t="shared" si="69"/>
        <v>21339536.220652502</v>
      </c>
    </row>
    <row r="4393" spans="1:5" x14ac:dyDescent="0.25">
      <c r="A4393" s="2">
        <v>4385</v>
      </c>
      <c r="E4393" s="11">
        <f t="shared" si="69"/>
        <v>21334443.138873849</v>
      </c>
    </row>
    <row r="4394" spans="1:5" x14ac:dyDescent="0.25">
      <c r="A4394" s="2">
        <v>4386</v>
      </c>
      <c r="E4394" s="11">
        <f t="shared" si="69"/>
        <v>21329352.434858013</v>
      </c>
    </row>
    <row r="4395" spans="1:5" x14ac:dyDescent="0.25">
      <c r="A4395" s="2">
        <v>4387</v>
      </c>
      <c r="E4395" s="11">
        <f t="shared" si="69"/>
        <v>21324264.106953714</v>
      </c>
    </row>
    <row r="4396" spans="1:5" x14ac:dyDescent="0.25">
      <c r="A4396" s="2">
        <v>4388</v>
      </c>
      <c r="E4396" s="11">
        <f t="shared" si="69"/>
        <v>21319178.15351136</v>
      </c>
    </row>
    <row r="4397" spans="1:5" x14ac:dyDescent="0.25">
      <c r="A4397" s="2">
        <v>4389</v>
      </c>
      <c r="E4397" s="11">
        <f t="shared" si="69"/>
        <v>21314094.572882727</v>
      </c>
    </row>
    <row r="4398" spans="1:5" x14ac:dyDescent="0.25">
      <c r="A4398" s="2">
        <v>4390</v>
      </c>
      <c r="E4398" s="11">
        <f t="shared" si="69"/>
        <v>21309013.363421146</v>
      </c>
    </row>
    <row r="4399" spans="1:5" x14ac:dyDescent="0.25">
      <c r="A4399" s="2">
        <v>4391</v>
      </c>
      <c r="E4399" s="11">
        <f t="shared" si="69"/>
        <v>21303934.523481499</v>
      </c>
    </row>
    <row r="4400" spans="1:5" x14ac:dyDescent="0.25">
      <c r="A4400" s="2">
        <v>4392</v>
      </c>
      <c r="E4400" s="11">
        <f t="shared" si="69"/>
        <v>21298858.051420163</v>
      </c>
    </row>
    <row r="4401" spans="1:5" x14ac:dyDescent="0.25">
      <c r="A4401" s="2">
        <v>4393</v>
      </c>
      <c r="E4401" s="11">
        <f t="shared" si="69"/>
        <v>21293783.945595063</v>
      </c>
    </row>
    <row r="4402" spans="1:5" x14ac:dyDescent="0.25">
      <c r="A4402" s="2">
        <v>4394</v>
      </c>
      <c r="E4402" s="11">
        <f t="shared" si="69"/>
        <v>21288712.204365574</v>
      </c>
    </row>
    <row r="4403" spans="1:5" x14ac:dyDescent="0.25">
      <c r="A4403" s="2">
        <v>4395</v>
      </c>
      <c r="E4403" s="11">
        <f t="shared" si="69"/>
        <v>21283642.826092545</v>
      </c>
    </row>
    <row r="4404" spans="1:5" x14ac:dyDescent="0.25">
      <c r="A4404" s="2">
        <v>4396</v>
      </c>
      <c r="E4404" s="11">
        <f t="shared" si="69"/>
        <v>21278575.809138577</v>
      </c>
    </row>
    <row r="4405" spans="1:5" x14ac:dyDescent="0.25">
      <c r="A4405" s="2">
        <v>4397</v>
      </c>
      <c r="E4405" s="11">
        <f t="shared" si="69"/>
        <v>21273511.151867393</v>
      </c>
    </row>
    <row r="4406" spans="1:5" x14ac:dyDescent="0.25">
      <c r="A4406" s="2">
        <v>4398</v>
      </c>
      <c r="E4406" s="11">
        <f t="shared" si="69"/>
        <v>21268448.852644537</v>
      </c>
    </row>
    <row r="4407" spans="1:5" x14ac:dyDescent="0.25">
      <c r="A4407" s="2">
        <v>4399</v>
      </c>
      <c r="E4407" s="11">
        <f t="shared" si="69"/>
        <v>21263388.909836933</v>
      </c>
    </row>
    <row r="4408" spans="1:5" x14ac:dyDescent="0.25">
      <c r="A4408" s="2">
        <v>4400</v>
      </c>
      <c r="E4408" s="11">
        <f t="shared" si="69"/>
        <v>21258331.321813051</v>
      </c>
    </row>
    <row r="4409" spans="1:5" x14ac:dyDescent="0.25">
      <c r="A4409" s="2">
        <v>4401</v>
      </c>
      <c r="E4409" s="11">
        <f t="shared" si="69"/>
        <v>21253276.086942747</v>
      </c>
    </row>
    <row r="4410" spans="1:5" x14ac:dyDescent="0.25">
      <c r="A4410" s="2">
        <v>4402</v>
      </c>
      <c r="E4410" s="11">
        <f t="shared" si="69"/>
        <v>21248223.203597579</v>
      </c>
    </row>
    <row r="4411" spans="1:5" x14ac:dyDescent="0.25">
      <c r="A4411" s="2">
        <v>4403</v>
      </c>
      <c r="E4411" s="11">
        <f t="shared" si="69"/>
        <v>21243172.670150325</v>
      </c>
    </row>
    <row r="4412" spans="1:5" x14ac:dyDescent="0.25">
      <c r="A4412" s="2">
        <v>4404</v>
      </c>
      <c r="E4412" s="11">
        <f t="shared" si="69"/>
        <v>21238124.484975569</v>
      </c>
    </row>
    <row r="4413" spans="1:5" x14ac:dyDescent="0.25">
      <c r="A4413" s="2">
        <v>4405</v>
      </c>
      <c r="E4413" s="11">
        <f t="shared" si="69"/>
        <v>21233078.646449089</v>
      </c>
    </row>
    <row r="4414" spans="1:5" x14ac:dyDescent="0.25">
      <c r="A4414" s="2">
        <v>4406</v>
      </c>
      <c r="E4414" s="11">
        <f t="shared" si="69"/>
        <v>21228035.152948435</v>
      </c>
    </row>
    <row r="4415" spans="1:5" x14ac:dyDescent="0.25">
      <c r="A4415" s="2">
        <v>4407</v>
      </c>
      <c r="E4415" s="11">
        <f t="shared" si="69"/>
        <v>21222994.002852403</v>
      </c>
    </row>
    <row r="4416" spans="1:5" x14ac:dyDescent="0.25">
      <c r="A4416" s="2">
        <v>4408</v>
      </c>
      <c r="E4416" s="11">
        <f t="shared" si="69"/>
        <v>21217955.194541451</v>
      </c>
    </row>
    <row r="4417" spans="1:5" x14ac:dyDescent="0.25">
      <c r="A4417" s="2">
        <v>4409</v>
      </c>
      <c r="E4417" s="11">
        <f t="shared" si="69"/>
        <v>21212918.726397354</v>
      </c>
    </row>
    <row r="4418" spans="1:5" x14ac:dyDescent="0.25">
      <c r="A4418" s="2">
        <v>4410</v>
      </c>
      <c r="E4418" s="11">
        <f t="shared" si="69"/>
        <v>21207884.596803606</v>
      </c>
    </row>
    <row r="4419" spans="1:5" x14ac:dyDescent="0.25">
      <c r="A4419" s="2">
        <v>4411</v>
      </c>
      <c r="E4419" s="11">
        <f t="shared" si="69"/>
        <v>21202852.80414496</v>
      </c>
    </row>
    <row r="4420" spans="1:5" x14ac:dyDescent="0.25">
      <c r="A4420" s="2">
        <v>4412</v>
      </c>
      <c r="E4420" s="11">
        <f t="shared" si="69"/>
        <v>21197823.346807748</v>
      </c>
    </row>
    <row r="4421" spans="1:5" x14ac:dyDescent="0.25">
      <c r="A4421" s="2">
        <v>4413</v>
      </c>
      <c r="E4421" s="11">
        <f t="shared" si="69"/>
        <v>21192796.223179836</v>
      </c>
    </row>
    <row r="4422" spans="1:5" x14ac:dyDescent="0.25">
      <c r="A4422" s="2">
        <v>4414</v>
      </c>
      <c r="E4422" s="11">
        <f t="shared" si="69"/>
        <v>21187771.431650404</v>
      </c>
    </row>
    <row r="4423" spans="1:5" x14ac:dyDescent="0.25">
      <c r="A4423" s="2">
        <v>4415</v>
      </c>
      <c r="E4423" s="11">
        <f t="shared" si="69"/>
        <v>21182748.97061028</v>
      </c>
    </row>
    <row r="4424" spans="1:5" x14ac:dyDescent="0.25">
      <c r="A4424" s="2">
        <v>4416</v>
      </c>
      <c r="E4424" s="11">
        <f t="shared" si="69"/>
        <v>21177728.838451654</v>
      </c>
    </row>
    <row r="4425" spans="1:5" x14ac:dyDescent="0.25">
      <c r="A4425" s="2">
        <v>4417</v>
      </c>
      <c r="E4425" s="11">
        <f t="shared" si="69"/>
        <v>21172711.03356823</v>
      </c>
    </row>
    <row r="4426" spans="1:5" x14ac:dyDescent="0.25">
      <c r="A4426" s="2">
        <v>4418</v>
      </c>
      <c r="E4426" s="11">
        <f t="shared" ref="E4426:E4489" si="70">$E$2/($E$3+A4426)^$E$6+(A4426-$G$14)*($E$5-$E$4)/($G$19-$G$14)+$E$4</f>
        <v>21167695.554355212</v>
      </c>
    </row>
    <row r="4427" spans="1:5" x14ac:dyDescent="0.25">
      <c r="A4427" s="2">
        <v>4419</v>
      </c>
      <c r="E4427" s="11">
        <f t="shared" si="70"/>
        <v>21162682.39920925</v>
      </c>
    </row>
    <row r="4428" spans="1:5" x14ac:dyDescent="0.25">
      <c r="A4428" s="2">
        <v>4420</v>
      </c>
      <c r="E4428" s="11">
        <f t="shared" si="70"/>
        <v>21157671.566528384</v>
      </c>
    </row>
    <row r="4429" spans="1:5" x14ac:dyDescent="0.25">
      <c r="A4429" s="2">
        <v>4421</v>
      </c>
      <c r="E4429" s="11">
        <f t="shared" si="70"/>
        <v>21152663.054712299</v>
      </c>
    </row>
    <row r="4430" spans="1:5" x14ac:dyDescent="0.25">
      <c r="A4430" s="2">
        <v>4422</v>
      </c>
      <c r="E4430" s="11">
        <f t="shared" si="70"/>
        <v>21147656.862161908</v>
      </c>
    </row>
    <row r="4431" spans="1:5" x14ac:dyDescent="0.25">
      <c r="A4431" s="2">
        <v>4423</v>
      </c>
      <c r="E4431" s="11">
        <f t="shared" si="70"/>
        <v>21142652.98727984</v>
      </c>
    </row>
    <row r="4432" spans="1:5" x14ac:dyDescent="0.25">
      <c r="A4432" s="2">
        <v>4424</v>
      </c>
      <c r="E4432" s="11">
        <f t="shared" si="70"/>
        <v>21137651.428469948</v>
      </c>
    </row>
    <row r="4433" spans="1:5" x14ac:dyDescent="0.25">
      <c r="A4433" s="2">
        <v>4425</v>
      </c>
      <c r="E4433" s="11">
        <f t="shared" si="70"/>
        <v>21132652.184137691</v>
      </c>
    </row>
    <row r="4434" spans="1:5" x14ac:dyDescent="0.25">
      <c r="A4434" s="2">
        <v>4426</v>
      </c>
      <c r="E4434" s="11">
        <f t="shared" si="70"/>
        <v>21127655.252689973</v>
      </c>
    </row>
    <row r="4435" spans="1:5" x14ac:dyDescent="0.25">
      <c r="A4435" s="2">
        <v>4427</v>
      </c>
      <c r="E4435" s="11">
        <f t="shared" si="70"/>
        <v>21122660.632535145</v>
      </c>
    </row>
    <row r="4436" spans="1:5" x14ac:dyDescent="0.25">
      <c r="A4436" s="2">
        <v>4428</v>
      </c>
      <c r="E4436" s="11">
        <f t="shared" si="70"/>
        <v>21117668.3220829</v>
      </c>
    </row>
    <row r="4437" spans="1:5" x14ac:dyDescent="0.25">
      <c r="A4437" s="2">
        <v>4429</v>
      </c>
      <c r="E4437" s="11">
        <f t="shared" si="70"/>
        <v>21112678.319744591</v>
      </c>
    </row>
    <row r="4438" spans="1:5" x14ac:dyDescent="0.25">
      <c r="A4438" s="2">
        <v>4430</v>
      </c>
      <c r="E4438" s="11">
        <f t="shared" si="70"/>
        <v>21107690.623932835</v>
      </c>
    </row>
    <row r="4439" spans="1:5" x14ac:dyDescent="0.25">
      <c r="A4439" s="2">
        <v>4431</v>
      </c>
      <c r="E4439" s="11">
        <f t="shared" si="70"/>
        <v>21102705.233061843</v>
      </c>
    </row>
    <row r="4440" spans="1:5" x14ac:dyDescent="0.25">
      <c r="A4440" s="2">
        <v>4432</v>
      </c>
      <c r="E4440" s="11">
        <f t="shared" si="70"/>
        <v>21097722.145547144</v>
      </c>
    </row>
    <row r="4441" spans="1:5" x14ac:dyDescent="0.25">
      <c r="A4441" s="2">
        <v>4433</v>
      </c>
      <c r="E4441" s="11">
        <f t="shared" si="70"/>
        <v>21092741.359805789</v>
      </c>
    </row>
    <row r="4442" spans="1:5" x14ac:dyDescent="0.25">
      <c r="A4442" s="2">
        <v>4434</v>
      </c>
      <c r="E4442" s="11">
        <f t="shared" si="70"/>
        <v>21087762.874256276</v>
      </c>
    </row>
    <row r="4443" spans="1:5" x14ac:dyDescent="0.25">
      <c r="A4443" s="2">
        <v>4435</v>
      </c>
      <c r="E4443" s="11">
        <f t="shared" si="70"/>
        <v>21082786.687318519</v>
      </c>
    </row>
    <row r="4444" spans="1:5" x14ac:dyDescent="0.25">
      <c r="A4444" s="2">
        <v>4436</v>
      </c>
      <c r="E4444" s="11">
        <f t="shared" si="70"/>
        <v>21077812.797413886</v>
      </c>
    </row>
    <row r="4445" spans="1:5" x14ac:dyDescent="0.25">
      <c r="A4445" s="2">
        <v>4437</v>
      </c>
      <c r="E4445" s="11">
        <f t="shared" si="70"/>
        <v>21072841.202965144</v>
      </c>
    </row>
    <row r="4446" spans="1:5" x14ac:dyDescent="0.25">
      <c r="A4446" s="2">
        <v>4438</v>
      </c>
      <c r="E4446" s="11">
        <f t="shared" si="70"/>
        <v>21067871.902396586</v>
      </c>
    </row>
    <row r="4447" spans="1:5" x14ac:dyDescent="0.25">
      <c r="A4447" s="2">
        <v>4439</v>
      </c>
      <c r="E4447" s="11">
        <f t="shared" si="70"/>
        <v>21062904.894133843</v>
      </c>
    </row>
    <row r="4448" spans="1:5" x14ac:dyDescent="0.25">
      <c r="A4448" s="2">
        <v>4440</v>
      </c>
      <c r="E4448" s="11">
        <f t="shared" si="70"/>
        <v>21057940.176604047</v>
      </c>
    </row>
    <row r="4449" spans="1:5" x14ac:dyDescent="0.25">
      <c r="A4449" s="2">
        <v>4441</v>
      </c>
      <c r="E4449" s="11">
        <f t="shared" si="70"/>
        <v>21052977.748235714</v>
      </c>
    </row>
    <row r="4450" spans="1:5" x14ac:dyDescent="0.25">
      <c r="A4450" s="2">
        <v>4442</v>
      </c>
      <c r="E4450" s="11">
        <f t="shared" si="70"/>
        <v>21048017.607458878</v>
      </c>
    </row>
    <row r="4451" spans="1:5" x14ac:dyDescent="0.25">
      <c r="A4451" s="2">
        <v>4443</v>
      </c>
      <c r="E4451" s="11">
        <f t="shared" si="70"/>
        <v>21043059.752704874</v>
      </c>
    </row>
    <row r="4452" spans="1:5" x14ac:dyDescent="0.25">
      <c r="A4452" s="2">
        <v>4444</v>
      </c>
      <c r="E4452" s="11">
        <f t="shared" si="70"/>
        <v>21038104.182406612</v>
      </c>
    </row>
    <row r="4453" spans="1:5" x14ac:dyDescent="0.25">
      <c r="A4453" s="2">
        <v>4445</v>
      </c>
      <c r="E4453" s="11">
        <f t="shared" si="70"/>
        <v>21033150.894998249</v>
      </c>
    </row>
    <row r="4454" spans="1:5" x14ac:dyDescent="0.25">
      <c r="A4454" s="2">
        <v>4446</v>
      </c>
      <c r="E4454" s="11">
        <f t="shared" si="70"/>
        <v>21028199.88891558</v>
      </c>
    </row>
    <row r="4455" spans="1:5" x14ac:dyDescent="0.25">
      <c r="A4455" s="2">
        <v>4447</v>
      </c>
      <c r="E4455" s="11">
        <f t="shared" si="70"/>
        <v>21023251.162595604</v>
      </c>
    </row>
    <row r="4456" spans="1:5" x14ac:dyDescent="0.25">
      <c r="A4456" s="2">
        <v>4448</v>
      </c>
      <c r="E4456" s="11">
        <f t="shared" si="70"/>
        <v>21018304.714476924</v>
      </c>
    </row>
    <row r="4457" spans="1:5" x14ac:dyDescent="0.25">
      <c r="A4457" s="2">
        <v>4449</v>
      </c>
      <c r="E4457" s="11">
        <f t="shared" si="70"/>
        <v>21013360.54299948</v>
      </c>
    </row>
    <row r="4458" spans="1:5" x14ac:dyDescent="0.25">
      <c r="A4458" s="2">
        <v>4450</v>
      </c>
      <c r="E4458" s="11">
        <f t="shared" si="70"/>
        <v>21008418.646604609</v>
      </c>
    </row>
    <row r="4459" spans="1:5" x14ac:dyDescent="0.25">
      <c r="A4459" s="2">
        <v>4451</v>
      </c>
      <c r="E4459" s="11">
        <f t="shared" si="70"/>
        <v>21003479.023735117</v>
      </c>
    </row>
    <row r="4460" spans="1:5" x14ac:dyDescent="0.25">
      <c r="A4460" s="2">
        <v>4452</v>
      </c>
      <c r="E4460" s="11">
        <f t="shared" si="70"/>
        <v>20998541.672835208</v>
      </c>
    </row>
    <row r="4461" spans="1:5" x14ac:dyDescent="0.25">
      <c r="A4461" s="2">
        <v>4453</v>
      </c>
      <c r="E4461" s="11">
        <f t="shared" si="70"/>
        <v>20993606.592350453</v>
      </c>
    </row>
    <row r="4462" spans="1:5" x14ac:dyDescent="0.25">
      <c r="A4462" s="2">
        <v>4454</v>
      </c>
      <c r="E4462" s="11">
        <f t="shared" si="70"/>
        <v>20988673.780727867</v>
      </c>
    </row>
    <row r="4463" spans="1:5" x14ac:dyDescent="0.25">
      <c r="A4463" s="2">
        <v>4455</v>
      </c>
      <c r="E4463" s="11">
        <f t="shared" si="70"/>
        <v>20983743.23641593</v>
      </c>
    </row>
    <row r="4464" spans="1:5" x14ac:dyDescent="0.25">
      <c r="A4464" s="2">
        <v>4456</v>
      </c>
      <c r="E4464" s="11">
        <f t="shared" si="70"/>
        <v>20978814.957864475</v>
      </c>
    </row>
    <row r="4465" spans="1:5" x14ac:dyDescent="0.25">
      <c r="A4465" s="2">
        <v>4457</v>
      </c>
      <c r="E4465" s="11">
        <f t="shared" si="70"/>
        <v>20973888.943524707</v>
      </c>
    </row>
    <row r="4466" spans="1:5" x14ac:dyDescent="0.25">
      <c r="A4466" s="2">
        <v>4458</v>
      </c>
      <c r="E4466" s="11">
        <f t="shared" si="70"/>
        <v>20968965.191849377</v>
      </c>
    </row>
    <row r="4467" spans="1:5" x14ac:dyDescent="0.25">
      <c r="A4467" s="2">
        <v>4459</v>
      </c>
      <c r="E4467" s="11">
        <f t="shared" si="70"/>
        <v>20964043.701292422</v>
      </c>
    </row>
    <row r="4468" spans="1:5" x14ac:dyDescent="0.25">
      <c r="A4468" s="2">
        <v>4460</v>
      </c>
      <c r="E4468" s="11">
        <f t="shared" si="70"/>
        <v>20959124.470309351</v>
      </c>
    </row>
    <row r="4469" spans="1:5" x14ac:dyDescent="0.25">
      <c r="A4469" s="2">
        <v>4461</v>
      </c>
      <c r="E4469" s="11">
        <f t="shared" si="70"/>
        <v>20954207.497357074</v>
      </c>
    </row>
    <row r="4470" spans="1:5" x14ac:dyDescent="0.25">
      <c r="A4470" s="2">
        <v>4462</v>
      </c>
      <c r="E4470" s="11">
        <f t="shared" si="70"/>
        <v>20949292.780893784</v>
      </c>
    </row>
    <row r="4471" spans="1:5" x14ac:dyDescent="0.25">
      <c r="A4471" s="2">
        <v>4463</v>
      </c>
      <c r="E4471" s="11">
        <f t="shared" si="70"/>
        <v>20944380.319379125</v>
      </c>
    </row>
    <row r="4472" spans="1:5" x14ac:dyDescent="0.25">
      <c r="A4472" s="2">
        <v>4464</v>
      </c>
      <c r="E4472" s="11">
        <f t="shared" si="70"/>
        <v>20939470.111274239</v>
      </c>
    </row>
    <row r="4473" spans="1:5" x14ac:dyDescent="0.25">
      <c r="A4473" s="2">
        <v>4465</v>
      </c>
      <c r="E4473" s="11">
        <f t="shared" si="70"/>
        <v>20934562.155041516</v>
      </c>
    </row>
    <row r="4474" spans="1:5" x14ac:dyDescent="0.25">
      <c r="A4474" s="2">
        <v>4466</v>
      </c>
      <c r="E4474" s="11">
        <f t="shared" si="70"/>
        <v>20929656.449144762</v>
      </c>
    </row>
    <row r="4475" spans="1:5" x14ac:dyDescent="0.25">
      <c r="A4475" s="2">
        <v>4467</v>
      </c>
      <c r="E4475" s="11">
        <f t="shared" si="70"/>
        <v>20924752.992049303</v>
      </c>
    </row>
    <row r="4476" spans="1:5" x14ac:dyDescent="0.25">
      <c r="A4476" s="2">
        <v>4468</v>
      </c>
      <c r="E4476" s="11">
        <f t="shared" si="70"/>
        <v>20919851.782221619</v>
      </c>
    </row>
    <row r="4477" spans="1:5" x14ac:dyDescent="0.25">
      <c r="A4477" s="2">
        <v>4469</v>
      </c>
      <c r="E4477" s="11">
        <f t="shared" si="70"/>
        <v>20914952.818129867</v>
      </c>
    </row>
    <row r="4478" spans="1:5" x14ac:dyDescent="0.25">
      <c r="A4478" s="2">
        <v>4470</v>
      </c>
      <c r="E4478" s="11">
        <f t="shared" si="70"/>
        <v>20910056.098243341</v>
      </c>
    </row>
    <row r="4479" spans="1:5" x14ac:dyDescent="0.25">
      <c r="A4479" s="2">
        <v>4471</v>
      </c>
      <c r="E4479" s="11">
        <f t="shared" si="70"/>
        <v>20905161.621032875</v>
      </c>
    </row>
    <row r="4480" spans="1:5" x14ac:dyDescent="0.25">
      <c r="A4480" s="2">
        <v>4472</v>
      </c>
      <c r="E4480" s="11">
        <f t="shared" si="70"/>
        <v>20900269.38497065</v>
      </c>
    </row>
    <row r="4481" spans="1:5" x14ac:dyDescent="0.25">
      <c r="A4481" s="2">
        <v>4473</v>
      </c>
      <c r="E4481" s="11">
        <f t="shared" si="70"/>
        <v>20895379.388530128</v>
      </c>
    </row>
    <row r="4482" spans="1:5" x14ac:dyDescent="0.25">
      <c r="A4482" s="2">
        <v>4474</v>
      </c>
      <c r="E4482" s="11">
        <f t="shared" si="70"/>
        <v>20890491.630186271</v>
      </c>
    </row>
    <row r="4483" spans="1:5" x14ac:dyDescent="0.25">
      <c r="A4483" s="2">
        <v>4475</v>
      </c>
      <c r="E4483" s="11">
        <f t="shared" si="70"/>
        <v>20885606.108415455</v>
      </c>
    </row>
    <row r="4484" spans="1:5" x14ac:dyDescent="0.25">
      <c r="A4484" s="2">
        <v>4476</v>
      </c>
      <c r="E4484" s="11">
        <f t="shared" si="70"/>
        <v>20880722.821695264</v>
      </c>
    </row>
    <row r="4485" spans="1:5" x14ac:dyDescent="0.25">
      <c r="A4485" s="2">
        <v>4477</v>
      </c>
      <c r="E4485" s="11">
        <f t="shared" si="70"/>
        <v>20875841.768504772</v>
      </c>
    </row>
    <row r="4486" spans="1:5" x14ac:dyDescent="0.25">
      <c r="A4486" s="2">
        <v>4478</v>
      </c>
      <c r="E4486" s="11">
        <f t="shared" si="70"/>
        <v>20870962.947324466</v>
      </c>
    </row>
    <row r="4487" spans="1:5" x14ac:dyDescent="0.25">
      <c r="A4487" s="2">
        <v>4479</v>
      </c>
      <c r="E4487" s="11">
        <f t="shared" si="70"/>
        <v>20866086.356636122</v>
      </c>
    </row>
    <row r="4488" spans="1:5" x14ac:dyDescent="0.25">
      <c r="A4488" s="2">
        <v>4480</v>
      </c>
      <c r="E4488" s="11">
        <f t="shared" si="70"/>
        <v>20861211.994922865</v>
      </c>
    </row>
    <row r="4489" spans="1:5" x14ac:dyDescent="0.25">
      <c r="A4489" s="2">
        <v>4481</v>
      </c>
      <c r="E4489" s="11">
        <f t="shared" si="70"/>
        <v>20856339.86066933</v>
      </c>
    </row>
    <row r="4490" spans="1:5" x14ac:dyDescent="0.25">
      <c r="A4490" s="2">
        <v>4482</v>
      </c>
      <c r="E4490" s="11">
        <f t="shared" ref="E4490:E4553" si="71">$E$2/($E$3+A4490)^$E$6+(A4490-$G$14)*($E$5-$E$4)/($G$19-$G$14)+$E$4</f>
        <v>20851469.952361304</v>
      </c>
    </row>
    <row r="4491" spans="1:5" x14ac:dyDescent="0.25">
      <c r="A4491" s="2">
        <v>4483</v>
      </c>
      <c r="E4491" s="11">
        <f t="shared" si="71"/>
        <v>20846602.268486202</v>
      </c>
    </row>
    <row r="4492" spans="1:5" x14ac:dyDescent="0.25">
      <c r="A4492" s="2">
        <v>4484</v>
      </c>
      <c r="E4492" s="11">
        <f t="shared" si="71"/>
        <v>20841736.807532635</v>
      </c>
    </row>
    <row r="4493" spans="1:5" x14ac:dyDescent="0.25">
      <c r="A4493" s="2">
        <v>4485</v>
      </c>
      <c r="E4493" s="11">
        <f t="shared" si="71"/>
        <v>20836873.567990508</v>
      </c>
    </row>
    <row r="4494" spans="1:5" x14ac:dyDescent="0.25">
      <c r="A4494" s="2">
        <v>4486</v>
      </c>
      <c r="E4494" s="11">
        <f t="shared" si="71"/>
        <v>20832012.548351318</v>
      </c>
    </row>
    <row r="4495" spans="1:5" x14ac:dyDescent="0.25">
      <c r="A4495" s="2">
        <v>4487</v>
      </c>
      <c r="E4495" s="11">
        <f t="shared" si="71"/>
        <v>20827153.747107681</v>
      </c>
    </row>
    <row r="4496" spans="1:5" x14ac:dyDescent="0.25">
      <c r="A4496" s="2">
        <v>4488</v>
      </c>
      <c r="E4496" s="11">
        <f t="shared" si="71"/>
        <v>20822297.162753761</v>
      </c>
    </row>
    <row r="4497" spans="1:5" x14ac:dyDescent="0.25">
      <c r="A4497" s="2">
        <v>4489</v>
      </c>
      <c r="E4497" s="11">
        <f t="shared" si="71"/>
        <v>20817442.793784972</v>
      </c>
    </row>
    <row r="4498" spans="1:5" x14ac:dyDescent="0.25">
      <c r="A4498" s="2">
        <v>4490</v>
      </c>
      <c r="E4498" s="11">
        <f t="shared" si="71"/>
        <v>20812590.63869812</v>
      </c>
    </row>
    <row r="4499" spans="1:5" x14ac:dyDescent="0.25">
      <c r="A4499" s="2">
        <v>4491</v>
      </c>
      <c r="E4499" s="11">
        <f t="shared" si="71"/>
        <v>20807740.695991378</v>
      </c>
    </row>
    <row r="4500" spans="1:5" x14ac:dyDescent="0.25">
      <c r="A4500" s="2">
        <v>4492</v>
      </c>
      <c r="E4500" s="11">
        <f t="shared" si="71"/>
        <v>20802892.964164238</v>
      </c>
    </row>
    <row r="4501" spans="1:5" x14ac:dyDescent="0.25">
      <c r="A4501" s="2">
        <v>4493</v>
      </c>
      <c r="E4501" s="11">
        <f t="shared" si="71"/>
        <v>20798047.441717505</v>
      </c>
    </row>
    <row r="4502" spans="1:5" x14ac:dyDescent="0.25">
      <c r="A4502" s="2">
        <v>4494</v>
      </c>
      <c r="E4502" s="11">
        <f t="shared" si="71"/>
        <v>20793204.127153493</v>
      </c>
    </row>
    <row r="4503" spans="1:5" x14ac:dyDescent="0.25">
      <c r="A4503" s="2">
        <v>4495</v>
      </c>
      <c r="E4503" s="11">
        <f t="shared" si="71"/>
        <v>20788363.018975627</v>
      </c>
    </row>
    <row r="4504" spans="1:5" x14ac:dyDescent="0.25">
      <c r="A4504" s="2">
        <v>4496</v>
      </c>
      <c r="E4504" s="11">
        <f t="shared" si="71"/>
        <v>20783524.115688939</v>
      </c>
    </row>
    <row r="4505" spans="1:5" x14ac:dyDescent="0.25">
      <c r="A4505" s="2">
        <v>4497</v>
      </c>
      <c r="E4505" s="11">
        <f t="shared" si="71"/>
        <v>20778687.415799595</v>
      </c>
    </row>
    <row r="4506" spans="1:5" x14ac:dyDescent="0.25">
      <c r="A4506" s="2">
        <v>4498</v>
      </c>
      <c r="E4506" s="11">
        <f t="shared" si="71"/>
        <v>20773852.917815171</v>
      </c>
    </row>
    <row r="4507" spans="1:5" x14ac:dyDescent="0.25">
      <c r="A4507" s="2">
        <v>4499</v>
      </c>
      <c r="E4507" s="11">
        <f t="shared" si="71"/>
        <v>20769020.620244619</v>
      </c>
    </row>
    <row r="4508" spans="1:5" x14ac:dyDescent="0.25">
      <c r="A4508" s="2">
        <v>4500</v>
      </c>
      <c r="E4508" s="11">
        <f t="shared" si="71"/>
        <v>20764190.521598257</v>
      </c>
    </row>
    <row r="4509" spans="1:5" x14ac:dyDescent="0.25">
      <c r="A4509" s="2">
        <v>4501</v>
      </c>
      <c r="E4509" s="11">
        <f t="shared" si="71"/>
        <v>20759362.620387673</v>
      </c>
    </row>
    <row r="4510" spans="1:5" x14ac:dyDescent="0.25">
      <c r="A4510" s="2">
        <v>4502</v>
      </c>
      <c r="E4510" s="11">
        <f t="shared" si="71"/>
        <v>20754536.915125776</v>
      </c>
    </row>
    <row r="4511" spans="1:5" x14ac:dyDescent="0.25">
      <c r="A4511" s="2">
        <v>4503</v>
      </c>
      <c r="E4511" s="11">
        <f t="shared" si="71"/>
        <v>20749713.40432686</v>
      </c>
    </row>
    <row r="4512" spans="1:5" x14ac:dyDescent="0.25">
      <c r="A4512" s="2">
        <v>4504</v>
      </c>
      <c r="E4512" s="11">
        <f t="shared" si="71"/>
        <v>20744892.086506609</v>
      </c>
    </row>
    <row r="4513" spans="1:5" x14ac:dyDescent="0.25">
      <c r="A4513" s="2">
        <v>4505</v>
      </c>
      <c r="E4513" s="11">
        <f t="shared" si="71"/>
        <v>20740072.960181858</v>
      </c>
    </row>
    <row r="4514" spans="1:5" x14ac:dyDescent="0.25">
      <c r="A4514" s="2">
        <v>4506</v>
      </c>
      <c r="E4514" s="11">
        <f t="shared" si="71"/>
        <v>20735256.023870997</v>
      </c>
    </row>
    <row r="4515" spans="1:5" x14ac:dyDescent="0.25">
      <c r="A4515" s="2">
        <v>4507</v>
      </c>
      <c r="E4515" s="11">
        <f t="shared" si="71"/>
        <v>20730441.276093621</v>
      </c>
    </row>
    <row r="4516" spans="1:5" x14ac:dyDescent="0.25">
      <c r="A4516" s="2">
        <v>4508</v>
      </c>
      <c r="E4516" s="11">
        <f t="shared" si="71"/>
        <v>20725628.715370629</v>
      </c>
    </row>
    <row r="4517" spans="1:5" x14ac:dyDescent="0.25">
      <c r="A4517" s="2">
        <v>4509</v>
      </c>
      <c r="E4517" s="11">
        <f t="shared" si="71"/>
        <v>20720818.340224307</v>
      </c>
    </row>
    <row r="4518" spans="1:5" x14ac:dyDescent="0.25">
      <c r="A4518" s="2">
        <v>4510</v>
      </c>
      <c r="E4518" s="11">
        <f t="shared" si="71"/>
        <v>20716010.149178263</v>
      </c>
    </row>
    <row r="4519" spans="1:5" x14ac:dyDescent="0.25">
      <c r="A4519" s="2">
        <v>4511</v>
      </c>
      <c r="E4519" s="11">
        <f t="shared" si="71"/>
        <v>20711204.140757371</v>
      </c>
    </row>
    <row r="4520" spans="1:5" x14ac:dyDescent="0.25">
      <c r="A4520" s="2">
        <v>4512</v>
      </c>
      <c r="E4520" s="11">
        <f t="shared" si="71"/>
        <v>20706400.313487988</v>
      </c>
    </row>
    <row r="4521" spans="1:5" x14ac:dyDescent="0.25">
      <c r="A4521" s="2">
        <v>4513</v>
      </c>
      <c r="E4521" s="11">
        <f t="shared" si="71"/>
        <v>20701598.665897511</v>
      </c>
    </row>
    <row r="4522" spans="1:5" x14ac:dyDescent="0.25">
      <c r="A4522" s="2">
        <v>4514</v>
      </c>
      <c r="E4522" s="11">
        <f t="shared" si="71"/>
        <v>20696799.196514949</v>
      </c>
    </row>
    <row r="4523" spans="1:5" x14ac:dyDescent="0.25">
      <c r="A4523" s="2">
        <v>4515</v>
      </c>
      <c r="E4523" s="11">
        <f t="shared" si="71"/>
        <v>20692001.903870475</v>
      </c>
    </row>
    <row r="4524" spans="1:5" x14ac:dyDescent="0.25">
      <c r="A4524" s="2">
        <v>4516</v>
      </c>
      <c r="E4524" s="11">
        <f t="shared" si="71"/>
        <v>20687206.78649551</v>
      </c>
    </row>
    <row r="4525" spans="1:5" x14ac:dyDescent="0.25">
      <c r="A4525" s="2">
        <v>4517</v>
      </c>
      <c r="E4525" s="11">
        <f t="shared" si="71"/>
        <v>20682413.842923053</v>
      </c>
    </row>
    <row r="4526" spans="1:5" x14ac:dyDescent="0.25">
      <c r="A4526" s="2">
        <v>4518</v>
      </c>
      <c r="E4526" s="11">
        <f t="shared" si="71"/>
        <v>20677623.071687106</v>
      </c>
    </row>
    <row r="4527" spans="1:5" x14ac:dyDescent="0.25">
      <c r="A4527" s="2">
        <v>4519</v>
      </c>
      <c r="E4527" s="11">
        <f t="shared" si="71"/>
        <v>20672834.471323226</v>
      </c>
    </row>
    <row r="4528" spans="1:5" x14ac:dyDescent="0.25">
      <c r="A4528" s="2">
        <v>4520</v>
      </c>
      <c r="E4528" s="11">
        <f t="shared" si="71"/>
        <v>20668048.04036808</v>
      </c>
    </row>
    <row r="4529" spans="1:5" x14ac:dyDescent="0.25">
      <c r="A4529" s="2">
        <v>4521</v>
      </c>
      <c r="E4529" s="11">
        <f t="shared" si="71"/>
        <v>20663263.77735984</v>
      </c>
    </row>
    <row r="4530" spans="1:5" x14ac:dyDescent="0.25">
      <c r="A4530" s="2">
        <v>4522</v>
      </c>
      <c r="E4530" s="11">
        <f t="shared" si="71"/>
        <v>20658481.680837832</v>
      </c>
    </row>
    <row r="4531" spans="1:5" x14ac:dyDescent="0.25">
      <c r="A4531" s="2">
        <v>4523</v>
      </c>
      <c r="E4531" s="11">
        <f t="shared" si="71"/>
        <v>20653701.749342777</v>
      </c>
    </row>
    <row r="4532" spans="1:5" x14ac:dyDescent="0.25">
      <c r="A4532" s="2">
        <v>4524</v>
      </c>
      <c r="E4532" s="11">
        <f t="shared" si="71"/>
        <v>20648923.981416684</v>
      </c>
    </row>
    <row r="4533" spans="1:5" x14ac:dyDescent="0.25">
      <c r="A4533" s="2">
        <v>4525</v>
      </c>
      <c r="E4533" s="11">
        <f t="shared" si="71"/>
        <v>20644148.375602819</v>
      </c>
    </row>
    <row r="4534" spans="1:5" x14ac:dyDescent="0.25">
      <c r="A4534" s="2">
        <v>4526</v>
      </c>
      <c r="E4534" s="11">
        <f t="shared" si="71"/>
        <v>20639374.930445798</v>
      </c>
    </row>
    <row r="4535" spans="1:5" x14ac:dyDescent="0.25">
      <c r="A4535" s="2">
        <v>4527</v>
      </c>
      <c r="E4535" s="11">
        <f t="shared" si="71"/>
        <v>20634603.644491527</v>
      </c>
    </row>
    <row r="4536" spans="1:5" x14ac:dyDescent="0.25">
      <c r="A4536" s="2">
        <v>4528</v>
      </c>
      <c r="E4536" s="11">
        <f t="shared" si="71"/>
        <v>20629834.5162872</v>
      </c>
    </row>
    <row r="4537" spans="1:5" x14ac:dyDescent="0.25">
      <c r="A4537" s="2">
        <v>4529</v>
      </c>
      <c r="E4537" s="11">
        <f t="shared" si="71"/>
        <v>20625067.544381358</v>
      </c>
    </row>
    <row r="4538" spans="1:5" x14ac:dyDescent="0.25">
      <c r="A4538" s="2">
        <v>4530</v>
      </c>
      <c r="E4538" s="11">
        <f t="shared" si="71"/>
        <v>20620302.727323722</v>
      </c>
    </row>
    <row r="4539" spans="1:5" x14ac:dyDescent="0.25">
      <c r="A4539" s="2">
        <v>4531</v>
      </c>
      <c r="E4539" s="11">
        <f t="shared" si="71"/>
        <v>20615540.063665468</v>
      </c>
    </row>
    <row r="4540" spans="1:5" x14ac:dyDescent="0.25">
      <c r="A4540" s="2">
        <v>4532</v>
      </c>
      <c r="E4540" s="11">
        <f t="shared" si="71"/>
        <v>20610779.551958922</v>
      </c>
    </row>
    <row r="4541" spans="1:5" x14ac:dyDescent="0.25">
      <c r="A4541" s="2">
        <v>4533</v>
      </c>
      <c r="E4541" s="11">
        <f t="shared" si="71"/>
        <v>20606021.19075774</v>
      </c>
    </row>
    <row r="4542" spans="1:5" x14ac:dyDescent="0.25">
      <c r="A4542" s="2">
        <v>4534</v>
      </c>
      <c r="E4542" s="11">
        <f t="shared" si="71"/>
        <v>20601264.978616934</v>
      </c>
    </row>
    <row r="4543" spans="1:5" x14ac:dyDescent="0.25">
      <c r="A4543" s="2">
        <v>4535</v>
      </c>
      <c r="E4543" s="11">
        <f t="shared" si="71"/>
        <v>20596510.914092772</v>
      </c>
    </row>
    <row r="4544" spans="1:5" x14ac:dyDescent="0.25">
      <c r="A4544" s="2">
        <v>4536</v>
      </c>
      <c r="E4544" s="11">
        <f t="shared" si="71"/>
        <v>20591758.995742772</v>
      </c>
    </row>
    <row r="4545" spans="1:5" x14ac:dyDescent="0.25">
      <c r="A4545" s="2">
        <v>4537</v>
      </c>
      <c r="E4545" s="11">
        <f t="shared" si="71"/>
        <v>20587009.222125776</v>
      </c>
    </row>
    <row r="4546" spans="1:5" x14ac:dyDescent="0.25">
      <c r="A4546" s="2">
        <v>4538</v>
      </c>
      <c r="E4546" s="11">
        <f t="shared" si="71"/>
        <v>20582261.591801863</v>
      </c>
    </row>
    <row r="4547" spans="1:5" x14ac:dyDescent="0.25">
      <c r="A4547" s="2">
        <v>4539</v>
      </c>
      <c r="E4547" s="11">
        <f t="shared" si="71"/>
        <v>20577516.103332482</v>
      </c>
    </row>
    <row r="4548" spans="1:5" x14ac:dyDescent="0.25">
      <c r="A4548" s="2">
        <v>4540</v>
      </c>
      <c r="E4548" s="11">
        <f t="shared" si="71"/>
        <v>20572772.755280294</v>
      </c>
    </row>
    <row r="4549" spans="1:5" x14ac:dyDescent="0.25">
      <c r="A4549" s="2">
        <v>4541</v>
      </c>
      <c r="E4549" s="11">
        <f t="shared" si="71"/>
        <v>20568031.54620922</v>
      </c>
    </row>
    <row r="4550" spans="1:5" x14ac:dyDescent="0.25">
      <c r="A4550" s="2">
        <v>4542</v>
      </c>
      <c r="E4550" s="11">
        <f t="shared" si="71"/>
        <v>20563292.474684548</v>
      </c>
    </row>
    <row r="4551" spans="1:5" x14ac:dyDescent="0.25">
      <c r="A4551" s="2">
        <v>4543</v>
      </c>
      <c r="E4551" s="11">
        <f t="shared" si="71"/>
        <v>20558555.539272752</v>
      </c>
    </row>
    <row r="4552" spans="1:5" x14ac:dyDescent="0.25">
      <c r="A4552" s="2">
        <v>4544</v>
      </c>
      <c r="E4552" s="11">
        <f t="shared" si="71"/>
        <v>20553820.738541722</v>
      </c>
    </row>
    <row r="4553" spans="1:5" x14ac:dyDescent="0.25">
      <c r="A4553" s="2">
        <v>4545</v>
      </c>
      <c r="E4553" s="11">
        <f t="shared" si="71"/>
        <v>20549088.071060408</v>
      </c>
    </row>
    <row r="4554" spans="1:5" x14ac:dyDescent="0.25">
      <c r="A4554" s="2">
        <v>4546</v>
      </c>
      <c r="E4554" s="11">
        <f t="shared" ref="E4554:E4617" si="72">$E$2/($E$3+A4554)^$E$6+(A4554-$G$14)*($E$5-$E$4)/($G$19-$G$14)+$E$4</f>
        <v>20544357.535399213</v>
      </c>
    </row>
    <row r="4555" spans="1:5" x14ac:dyDescent="0.25">
      <c r="A4555" s="2">
        <v>4547</v>
      </c>
      <c r="E4555" s="11">
        <f t="shared" si="72"/>
        <v>20539629.130129747</v>
      </c>
    </row>
    <row r="4556" spans="1:5" x14ac:dyDescent="0.25">
      <c r="A4556" s="2">
        <v>4548</v>
      </c>
      <c r="E4556" s="11">
        <f t="shared" si="72"/>
        <v>20534902.853824865</v>
      </c>
    </row>
    <row r="4557" spans="1:5" x14ac:dyDescent="0.25">
      <c r="A4557" s="2">
        <v>4549</v>
      </c>
      <c r="E4557" s="11">
        <f t="shared" si="72"/>
        <v>20530178.705058742</v>
      </c>
    </row>
    <row r="4558" spans="1:5" x14ac:dyDescent="0.25">
      <c r="A4558" s="2">
        <v>4550</v>
      </c>
      <c r="E4558" s="11">
        <f t="shared" si="72"/>
        <v>20525456.682406843</v>
      </c>
    </row>
    <row r="4559" spans="1:5" x14ac:dyDescent="0.25">
      <c r="A4559" s="2">
        <v>4551</v>
      </c>
      <c r="E4559" s="11">
        <f t="shared" si="72"/>
        <v>20520736.784445755</v>
      </c>
    </row>
    <row r="4560" spans="1:5" x14ac:dyDescent="0.25">
      <c r="A4560" s="2">
        <v>4552</v>
      </c>
      <c r="E4560" s="11">
        <f t="shared" si="72"/>
        <v>20516019.009753507</v>
      </c>
    </row>
    <row r="4561" spans="1:5" x14ac:dyDescent="0.25">
      <c r="A4561" s="2">
        <v>4553</v>
      </c>
      <c r="E4561" s="11">
        <f t="shared" si="72"/>
        <v>20511303.35690929</v>
      </c>
    </row>
    <row r="4562" spans="1:5" x14ac:dyDescent="0.25">
      <c r="A4562" s="2">
        <v>4554</v>
      </c>
      <c r="E4562" s="11">
        <f t="shared" si="72"/>
        <v>20506589.82449358</v>
      </c>
    </row>
    <row r="4563" spans="1:5" x14ac:dyDescent="0.25">
      <c r="A4563" s="2">
        <v>4555</v>
      </c>
      <c r="E4563" s="11">
        <f t="shared" si="72"/>
        <v>20501878.411088105</v>
      </c>
    </row>
    <row r="4564" spans="1:5" x14ac:dyDescent="0.25">
      <c r="A4564" s="2">
        <v>4556</v>
      </c>
      <c r="E4564" s="11">
        <f t="shared" si="72"/>
        <v>20497169.115275957</v>
      </c>
    </row>
    <row r="4565" spans="1:5" x14ac:dyDescent="0.25">
      <c r="A4565" s="2">
        <v>4557</v>
      </c>
      <c r="E4565" s="11">
        <f t="shared" si="72"/>
        <v>20492461.935641229</v>
      </c>
    </row>
    <row r="4566" spans="1:5" x14ac:dyDescent="0.25">
      <c r="A4566" s="2">
        <v>4558</v>
      </c>
      <c r="E4566" s="11">
        <f t="shared" si="72"/>
        <v>20487756.870769564</v>
      </c>
    </row>
    <row r="4567" spans="1:5" x14ac:dyDescent="0.25">
      <c r="A4567" s="2">
        <v>4559</v>
      </c>
      <c r="E4567" s="11">
        <f t="shared" si="72"/>
        <v>20483053.919247683</v>
      </c>
    </row>
    <row r="4568" spans="1:5" x14ac:dyDescent="0.25">
      <c r="A4568" s="2">
        <v>4560</v>
      </c>
      <c r="E4568" s="11">
        <f t="shared" si="72"/>
        <v>20478353.079663575</v>
      </c>
    </row>
    <row r="4569" spans="1:5" x14ac:dyDescent="0.25">
      <c r="A4569" s="2">
        <v>4561</v>
      </c>
      <c r="E4569" s="11">
        <f t="shared" si="72"/>
        <v>20473654.35060655</v>
      </c>
    </row>
    <row r="4570" spans="1:5" x14ac:dyDescent="0.25">
      <c r="A4570" s="2">
        <v>4562</v>
      </c>
      <c r="E4570" s="11">
        <f t="shared" si="72"/>
        <v>20468957.73066714</v>
      </c>
    </row>
    <row r="4571" spans="1:5" x14ac:dyDescent="0.25">
      <c r="A4571" s="2">
        <v>4563</v>
      </c>
      <c r="E4571" s="11">
        <f t="shared" si="72"/>
        <v>20464263.218437139</v>
      </c>
    </row>
    <row r="4572" spans="1:5" x14ac:dyDescent="0.25">
      <c r="A4572" s="2">
        <v>4564</v>
      </c>
      <c r="E4572" s="11">
        <f t="shared" si="72"/>
        <v>20459570.812509492</v>
      </c>
    </row>
    <row r="4573" spans="1:5" x14ac:dyDescent="0.25">
      <c r="A4573" s="2">
        <v>4565</v>
      </c>
      <c r="E4573" s="11">
        <f t="shared" si="72"/>
        <v>20454880.511478588</v>
      </c>
    </row>
    <row r="4574" spans="1:5" x14ac:dyDescent="0.25">
      <c r="A4574" s="2">
        <v>4566</v>
      </c>
      <c r="E4574" s="11">
        <f t="shared" si="72"/>
        <v>20450192.313939806</v>
      </c>
    </row>
    <row r="4575" spans="1:5" x14ac:dyDescent="0.25">
      <c r="A4575" s="2">
        <v>4567</v>
      </c>
      <c r="E4575" s="11">
        <f t="shared" si="72"/>
        <v>20445506.218490001</v>
      </c>
    </row>
    <row r="4576" spans="1:5" x14ac:dyDescent="0.25">
      <c r="A4576" s="2">
        <v>4568</v>
      </c>
      <c r="E4576" s="11">
        <f t="shared" si="72"/>
        <v>20440822.223727122</v>
      </c>
    </row>
    <row r="4577" spans="1:5" x14ac:dyDescent="0.25">
      <c r="A4577" s="2">
        <v>4569</v>
      </c>
      <c r="E4577" s="11">
        <f t="shared" si="72"/>
        <v>20436140.328250498</v>
      </c>
    </row>
    <row r="4578" spans="1:5" x14ac:dyDescent="0.25">
      <c r="A4578" s="2">
        <v>4570</v>
      </c>
      <c r="E4578" s="11">
        <f t="shared" si="72"/>
        <v>20431460.530660458</v>
      </c>
    </row>
    <row r="4579" spans="1:5" x14ac:dyDescent="0.25">
      <c r="A4579" s="2">
        <v>4571</v>
      </c>
      <c r="E4579" s="11">
        <f t="shared" si="72"/>
        <v>20426782.82955889</v>
      </c>
    </row>
    <row r="4580" spans="1:5" x14ac:dyDescent="0.25">
      <c r="A4580" s="2">
        <v>4572</v>
      </c>
      <c r="E4580" s="11">
        <f t="shared" si="72"/>
        <v>20422107.223548647</v>
      </c>
    </row>
    <row r="4581" spans="1:5" x14ac:dyDescent="0.25">
      <c r="A4581" s="2">
        <v>4573</v>
      </c>
      <c r="E4581" s="11">
        <f t="shared" si="72"/>
        <v>20417433.711234003</v>
      </c>
    </row>
    <row r="4582" spans="1:5" x14ac:dyDescent="0.25">
      <c r="A4582" s="2">
        <v>4574</v>
      </c>
      <c r="E4582" s="11">
        <f t="shared" si="72"/>
        <v>20412762.2912203</v>
      </c>
    </row>
    <row r="4583" spans="1:5" x14ac:dyDescent="0.25">
      <c r="A4583" s="2">
        <v>4575</v>
      </c>
      <c r="E4583" s="11">
        <f t="shared" si="72"/>
        <v>20408092.962114222</v>
      </c>
    </row>
    <row r="4584" spans="1:5" x14ac:dyDescent="0.25">
      <c r="A4584" s="2">
        <v>4576</v>
      </c>
      <c r="E4584" s="11">
        <f t="shared" si="72"/>
        <v>20403425.722523708</v>
      </c>
    </row>
    <row r="4585" spans="1:5" x14ac:dyDescent="0.25">
      <c r="A4585" s="2">
        <v>4577</v>
      </c>
      <c r="E4585" s="11">
        <f t="shared" si="72"/>
        <v>20398760.571057893</v>
      </c>
    </row>
    <row r="4586" spans="1:5" x14ac:dyDescent="0.25">
      <c r="A4586" s="2">
        <v>4578</v>
      </c>
      <c r="E4586" s="11">
        <f t="shared" si="72"/>
        <v>20394097.50632704</v>
      </c>
    </row>
    <row r="4587" spans="1:5" x14ac:dyDescent="0.25">
      <c r="A4587" s="2">
        <v>4579</v>
      </c>
      <c r="E4587" s="11">
        <f t="shared" si="72"/>
        <v>20389436.526942868</v>
      </c>
    </row>
    <row r="4588" spans="1:5" x14ac:dyDescent="0.25">
      <c r="A4588" s="2">
        <v>4580</v>
      </c>
      <c r="E4588" s="11">
        <f t="shared" si="72"/>
        <v>20384777.631518018</v>
      </c>
    </row>
    <row r="4589" spans="1:5" x14ac:dyDescent="0.25">
      <c r="A4589" s="2">
        <v>4581</v>
      </c>
      <c r="E4589" s="11">
        <f t="shared" si="72"/>
        <v>20380120.818666674</v>
      </c>
    </row>
    <row r="4590" spans="1:5" x14ac:dyDescent="0.25">
      <c r="A4590" s="2">
        <v>4582</v>
      </c>
      <c r="E4590" s="11">
        <f t="shared" si="72"/>
        <v>20375466.087004054</v>
      </c>
    </row>
    <row r="4591" spans="1:5" x14ac:dyDescent="0.25">
      <c r="A4591" s="2">
        <v>4583</v>
      </c>
      <c r="E4591" s="11">
        <f t="shared" si="72"/>
        <v>20370813.43514654</v>
      </c>
    </row>
    <row r="4592" spans="1:5" x14ac:dyDescent="0.25">
      <c r="A4592" s="2">
        <v>4584</v>
      </c>
      <c r="E4592" s="11">
        <f t="shared" si="72"/>
        <v>20366162.861711971</v>
      </c>
    </row>
    <row r="4593" spans="1:5" x14ac:dyDescent="0.25">
      <c r="A4593" s="2">
        <v>4585</v>
      </c>
      <c r="E4593" s="11">
        <f t="shared" si="72"/>
        <v>20361514.365319174</v>
      </c>
    </row>
    <row r="4594" spans="1:5" x14ac:dyDescent="0.25">
      <c r="A4594" s="2">
        <v>4586</v>
      </c>
      <c r="E4594" s="11">
        <f t="shared" si="72"/>
        <v>20356867.944588348</v>
      </c>
    </row>
    <row r="4595" spans="1:5" x14ac:dyDescent="0.25">
      <c r="A4595" s="2">
        <v>4587</v>
      </c>
      <c r="E4595" s="11">
        <f t="shared" si="72"/>
        <v>20352223.598140821</v>
      </c>
    </row>
    <row r="4596" spans="1:5" x14ac:dyDescent="0.25">
      <c r="A4596" s="2">
        <v>4588</v>
      </c>
      <c r="E4596" s="11">
        <f t="shared" si="72"/>
        <v>20347581.324599132</v>
      </c>
    </row>
    <row r="4597" spans="1:5" x14ac:dyDescent="0.25">
      <c r="A4597" s="2">
        <v>4589</v>
      </c>
      <c r="E4597" s="11">
        <f t="shared" si="72"/>
        <v>20342941.122587141</v>
      </c>
    </row>
    <row r="4598" spans="1:5" x14ac:dyDescent="0.25">
      <c r="A4598" s="2">
        <v>4590</v>
      </c>
      <c r="E4598" s="11">
        <f t="shared" si="72"/>
        <v>20338302.990729742</v>
      </c>
    </row>
    <row r="4599" spans="1:5" x14ac:dyDescent="0.25">
      <c r="A4599" s="2">
        <v>4591</v>
      </c>
      <c r="E4599" s="11">
        <f t="shared" si="72"/>
        <v>20333666.927653268</v>
      </c>
    </row>
    <row r="4600" spans="1:5" x14ac:dyDescent="0.25">
      <c r="A4600" s="2">
        <v>4592</v>
      </c>
      <c r="E4600" s="11">
        <f t="shared" si="72"/>
        <v>20329032.931985062</v>
      </c>
    </row>
    <row r="4601" spans="1:5" x14ac:dyDescent="0.25">
      <c r="A4601" s="2">
        <v>4593</v>
      </c>
      <c r="E4601" s="11">
        <f t="shared" si="72"/>
        <v>20324401.002353739</v>
      </c>
    </row>
    <row r="4602" spans="1:5" x14ac:dyDescent="0.25">
      <c r="A4602" s="2">
        <v>4594</v>
      </c>
      <c r="E4602" s="11">
        <f t="shared" si="72"/>
        <v>20319771.137389179</v>
      </c>
    </row>
    <row r="4603" spans="1:5" x14ac:dyDescent="0.25">
      <c r="A4603" s="2">
        <v>4595</v>
      </c>
      <c r="E4603" s="11">
        <f t="shared" si="72"/>
        <v>20315143.335722443</v>
      </c>
    </row>
    <row r="4604" spans="1:5" x14ac:dyDescent="0.25">
      <c r="A4604" s="2">
        <v>4596</v>
      </c>
      <c r="E4604" s="11">
        <f t="shared" si="72"/>
        <v>20310517.595985759</v>
      </c>
    </row>
    <row r="4605" spans="1:5" x14ac:dyDescent="0.25">
      <c r="A4605" s="2">
        <v>4597</v>
      </c>
      <c r="E4605" s="11">
        <f t="shared" si="72"/>
        <v>20305893.916812558</v>
      </c>
    </row>
    <row r="4606" spans="1:5" x14ac:dyDescent="0.25">
      <c r="A4606" s="2">
        <v>4598</v>
      </c>
      <c r="E4606" s="11">
        <f t="shared" si="72"/>
        <v>20301272.296837486</v>
      </c>
    </row>
    <row r="4607" spans="1:5" x14ac:dyDescent="0.25">
      <c r="A4607" s="2">
        <v>4599</v>
      </c>
      <c r="E4607" s="11">
        <f t="shared" si="72"/>
        <v>20296652.734696466</v>
      </c>
    </row>
    <row r="4608" spans="1:5" x14ac:dyDescent="0.25">
      <c r="A4608" s="2">
        <v>4600</v>
      </c>
      <c r="E4608" s="11">
        <f t="shared" si="72"/>
        <v>20292035.229026463</v>
      </c>
    </row>
    <row r="4609" spans="1:5" x14ac:dyDescent="0.25">
      <c r="A4609" s="2">
        <v>4601</v>
      </c>
      <c r="E4609" s="11">
        <f t="shared" si="72"/>
        <v>20287419.778465811</v>
      </c>
    </row>
    <row r="4610" spans="1:5" x14ac:dyDescent="0.25">
      <c r="A4610" s="2">
        <v>4602</v>
      </c>
      <c r="E4610" s="11">
        <f t="shared" si="72"/>
        <v>20282806.381653886</v>
      </c>
    </row>
    <row r="4611" spans="1:5" x14ac:dyDescent="0.25">
      <c r="A4611" s="2">
        <v>4603</v>
      </c>
      <c r="E4611" s="11">
        <f t="shared" si="72"/>
        <v>20278195.037231416</v>
      </c>
    </row>
    <row r="4612" spans="1:5" x14ac:dyDescent="0.25">
      <c r="A4612" s="2">
        <v>4604</v>
      </c>
      <c r="E4612" s="11">
        <f t="shared" si="72"/>
        <v>20273585.743840139</v>
      </c>
    </row>
    <row r="4613" spans="1:5" x14ac:dyDescent="0.25">
      <c r="A4613" s="2">
        <v>4605</v>
      </c>
      <c r="E4613" s="11">
        <f t="shared" si="72"/>
        <v>20268978.500123218</v>
      </c>
    </row>
    <row r="4614" spans="1:5" x14ac:dyDescent="0.25">
      <c r="A4614" s="2">
        <v>4606</v>
      </c>
      <c r="E4614" s="11">
        <f t="shared" si="72"/>
        <v>20264373.304724786</v>
      </c>
    </row>
    <row r="4615" spans="1:5" x14ac:dyDescent="0.25">
      <c r="A4615" s="2">
        <v>4607</v>
      </c>
      <c r="E4615" s="11">
        <f t="shared" si="72"/>
        <v>20259770.15629033</v>
      </c>
    </row>
    <row r="4616" spans="1:5" x14ac:dyDescent="0.25">
      <c r="A4616" s="2">
        <v>4608</v>
      </c>
      <c r="E4616" s="11">
        <f t="shared" si="72"/>
        <v>20255169.053466335</v>
      </c>
    </row>
    <row r="4617" spans="1:5" x14ac:dyDescent="0.25">
      <c r="A4617" s="2">
        <v>4609</v>
      </c>
      <c r="E4617" s="11">
        <f t="shared" si="72"/>
        <v>20250569.994900711</v>
      </c>
    </row>
    <row r="4618" spans="1:5" x14ac:dyDescent="0.25">
      <c r="A4618" s="2">
        <v>4610</v>
      </c>
      <c r="E4618" s="11">
        <f t="shared" ref="E4618:E4681" si="73">$E$2/($E$3+A4618)^$E$6+(A4618-$G$14)*($E$5-$E$4)/($G$19-$G$14)+$E$4</f>
        <v>20245972.97924244</v>
      </c>
    </row>
    <row r="4619" spans="1:5" x14ac:dyDescent="0.25">
      <c r="A4619" s="2">
        <v>4611</v>
      </c>
      <c r="E4619" s="11">
        <f t="shared" si="73"/>
        <v>20241378.005141594</v>
      </c>
    </row>
    <row r="4620" spans="1:5" x14ac:dyDescent="0.25">
      <c r="A4620" s="2">
        <v>4612</v>
      </c>
      <c r="E4620" s="11">
        <f t="shared" si="73"/>
        <v>20236785.071249586</v>
      </c>
    </row>
    <row r="4621" spans="1:5" x14ac:dyDescent="0.25">
      <c r="A4621" s="2">
        <v>4613</v>
      </c>
      <c r="E4621" s="11">
        <f t="shared" si="73"/>
        <v>20232194.176218968</v>
      </c>
    </row>
    <row r="4622" spans="1:5" x14ac:dyDescent="0.25">
      <c r="A4622" s="2">
        <v>4614</v>
      </c>
      <c r="E4622" s="11">
        <f t="shared" si="73"/>
        <v>20227605.318703413</v>
      </c>
    </row>
    <row r="4623" spans="1:5" x14ac:dyDescent="0.25">
      <c r="A4623" s="2">
        <v>4615</v>
      </c>
      <c r="E4623" s="11">
        <f t="shared" si="73"/>
        <v>20223018.497357834</v>
      </c>
    </row>
    <row r="4624" spans="1:5" x14ac:dyDescent="0.25">
      <c r="A4624" s="2">
        <v>4616</v>
      </c>
      <c r="E4624" s="11">
        <f t="shared" si="73"/>
        <v>20218433.710838303</v>
      </c>
    </row>
    <row r="4625" spans="1:5" x14ac:dyDescent="0.25">
      <c r="A4625" s="2">
        <v>4617</v>
      </c>
      <c r="E4625" s="11">
        <f t="shared" si="73"/>
        <v>20213850.957802027</v>
      </c>
    </row>
    <row r="4626" spans="1:5" x14ac:dyDescent="0.25">
      <c r="A4626" s="2">
        <v>4618</v>
      </c>
      <c r="E4626" s="11">
        <f t="shared" si="73"/>
        <v>20209270.236907534</v>
      </c>
    </row>
    <row r="4627" spans="1:5" x14ac:dyDescent="0.25">
      <c r="A4627" s="2">
        <v>4619</v>
      </c>
      <c r="E4627" s="11">
        <f t="shared" si="73"/>
        <v>20204691.546814315</v>
      </c>
    </row>
    <row r="4628" spans="1:5" x14ac:dyDescent="0.25">
      <c r="A4628" s="2">
        <v>4620</v>
      </c>
      <c r="E4628" s="11">
        <f t="shared" si="73"/>
        <v>20200114.886183228</v>
      </c>
    </row>
    <row r="4629" spans="1:5" x14ac:dyDescent="0.25">
      <c r="A4629" s="2">
        <v>4621</v>
      </c>
      <c r="E4629" s="11">
        <f t="shared" si="73"/>
        <v>20195540.253676206</v>
      </c>
    </row>
    <row r="4630" spans="1:5" x14ac:dyDescent="0.25">
      <c r="A4630" s="2">
        <v>4622</v>
      </c>
      <c r="E4630" s="11">
        <f t="shared" si="73"/>
        <v>20190967.647956315</v>
      </c>
    </row>
    <row r="4631" spans="1:5" x14ac:dyDescent="0.25">
      <c r="A4631" s="2">
        <v>4623</v>
      </c>
      <c r="E4631" s="11">
        <f t="shared" si="73"/>
        <v>20186397.067687929</v>
      </c>
    </row>
    <row r="4632" spans="1:5" x14ac:dyDescent="0.25">
      <c r="A4632" s="2">
        <v>4624</v>
      </c>
      <c r="E4632" s="11">
        <f t="shared" si="73"/>
        <v>20181828.511536401</v>
      </c>
    </row>
    <row r="4633" spans="1:5" x14ac:dyDescent="0.25">
      <c r="A4633" s="2">
        <v>4625</v>
      </c>
      <c r="E4633" s="11">
        <f t="shared" si="73"/>
        <v>20177261.978168484</v>
      </c>
    </row>
    <row r="4634" spans="1:5" x14ac:dyDescent="0.25">
      <c r="A4634" s="2">
        <v>4626</v>
      </c>
      <c r="E4634" s="11">
        <f t="shared" si="73"/>
        <v>20172697.466251854</v>
      </c>
    </row>
    <row r="4635" spans="1:5" x14ac:dyDescent="0.25">
      <c r="A4635" s="2">
        <v>4627</v>
      </c>
      <c r="E4635" s="11">
        <f t="shared" si="73"/>
        <v>20168134.974455539</v>
      </c>
    </row>
    <row r="4636" spans="1:5" x14ac:dyDescent="0.25">
      <c r="A4636" s="2">
        <v>4628</v>
      </c>
      <c r="E4636" s="11">
        <f t="shared" si="73"/>
        <v>20163574.501449645</v>
      </c>
    </row>
    <row r="4637" spans="1:5" x14ac:dyDescent="0.25">
      <c r="A4637" s="2">
        <v>4629</v>
      </c>
      <c r="E4637" s="11">
        <f t="shared" si="73"/>
        <v>20159016.0459054</v>
      </c>
    </row>
    <row r="4638" spans="1:5" x14ac:dyDescent="0.25">
      <c r="A4638" s="2">
        <v>4630</v>
      </c>
      <c r="E4638" s="11">
        <f t="shared" si="73"/>
        <v>20154459.606495321</v>
      </c>
    </row>
    <row r="4639" spans="1:5" x14ac:dyDescent="0.25">
      <c r="A4639" s="2">
        <v>4631</v>
      </c>
      <c r="E4639" s="11">
        <f t="shared" si="73"/>
        <v>20149905.181892987</v>
      </c>
    </row>
    <row r="4640" spans="1:5" x14ac:dyDescent="0.25">
      <c r="A4640" s="2">
        <v>4632</v>
      </c>
      <c r="E4640" s="11">
        <f t="shared" si="73"/>
        <v>20145352.770773139</v>
      </c>
    </row>
    <row r="4641" spans="1:5" x14ac:dyDescent="0.25">
      <c r="A4641" s="2">
        <v>4633</v>
      </c>
      <c r="E4641" s="11">
        <f t="shared" si="73"/>
        <v>20140802.371811733</v>
      </c>
    </row>
    <row r="4642" spans="1:5" x14ac:dyDescent="0.25">
      <c r="A4642" s="2">
        <v>4634</v>
      </c>
      <c r="E4642" s="11">
        <f t="shared" si="73"/>
        <v>20136253.983685821</v>
      </c>
    </row>
    <row r="4643" spans="1:5" x14ac:dyDescent="0.25">
      <c r="A4643" s="2">
        <v>4635</v>
      </c>
      <c r="E4643" s="11">
        <f t="shared" si="73"/>
        <v>20131707.605073608</v>
      </c>
    </row>
    <row r="4644" spans="1:5" x14ac:dyDescent="0.25">
      <c r="A4644" s="2">
        <v>4636</v>
      </c>
      <c r="E4644" s="11">
        <f t="shared" si="73"/>
        <v>20127163.234654553</v>
      </c>
    </row>
    <row r="4645" spans="1:5" x14ac:dyDescent="0.25">
      <c r="A4645" s="2">
        <v>4637</v>
      </c>
      <c r="E4645" s="11">
        <f t="shared" si="73"/>
        <v>20122620.871109128</v>
      </c>
    </row>
    <row r="4646" spans="1:5" x14ac:dyDescent="0.25">
      <c r="A4646" s="2">
        <v>4638</v>
      </c>
      <c r="E4646" s="11">
        <f t="shared" si="73"/>
        <v>20118080.513118964</v>
      </c>
    </row>
    <row r="4647" spans="1:5" x14ac:dyDescent="0.25">
      <c r="A4647" s="2">
        <v>4639</v>
      </c>
      <c r="E4647" s="11">
        <f t="shared" si="73"/>
        <v>20113542.159367051</v>
      </c>
    </row>
    <row r="4648" spans="1:5" x14ac:dyDescent="0.25">
      <c r="A4648" s="2">
        <v>4640</v>
      </c>
      <c r="E4648" s="11">
        <f t="shared" si="73"/>
        <v>20109005.808537267</v>
      </c>
    </row>
    <row r="4649" spans="1:5" x14ac:dyDescent="0.25">
      <c r="A4649" s="2">
        <v>4641</v>
      </c>
      <c r="E4649" s="11">
        <f t="shared" si="73"/>
        <v>20104471.459314745</v>
      </c>
    </row>
    <row r="4650" spans="1:5" x14ac:dyDescent="0.25">
      <c r="A4650" s="2">
        <v>4642</v>
      </c>
      <c r="E4650" s="11">
        <f t="shared" si="73"/>
        <v>20099939.110385794</v>
      </c>
    </row>
    <row r="4651" spans="1:5" x14ac:dyDescent="0.25">
      <c r="A4651" s="2">
        <v>4643</v>
      </c>
      <c r="E4651" s="11">
        <f t="shared" si="73"/>
        <v>20095408.760437779</v>
      </c>
    </row>
    <row r="4652" spans="1:5" x14ac:dyDescent="0.25">
      <c r="A4652" s="2">
        <v>4644</v>
      </c>
      <c r="E4652" s="11">
        <f t="shared" si="73"/>
        <v>20090880.408159379</v>
      </c>
    </row>
    <row r="4653" spans="1:5" x14ac:dyDescent="0.25">
      <c r="A4653" s="2">
        <v>4645</v>
      </c>
      <c r="E4653" s="11">
        <f t="shared" si="73"/>
        <v>20086354.052240204</v>
      </c>
    </row>
    <row r="4654" spans="1:5" x14ac:dyDescent="0.25">
      <c r="A4654" s="2">
        <v>4646</v>
      </c>
      <c r="E4654" s="11">
        <f t="shared" si="73"/>
        <v>20081829.691371121</v>
      </c>
    </row>
    <row r="4655" spans="1:5" x14ac:dyDescent="0.25">
      <c r="A4655" s="2">
        <v>4647</v>
      </c>
      <c r="E4655" s="11">
        <f t="shared" si="73"/>
        <v>20077307.324244164</v>
      </c>
    </row>
    <row r="4656" spans="1:5" x14ac:dyDescent="0.25">
      <c r="A4656" s="2">
        <v>4648</v>
      </c>
      <c r="E4656" s="11">
        <f t="shared" si="73"/>
        <v>20072786.949552365</v>
      </c>
    </row>
    <row r="4657" spans="1:5" x14ac:dyDescent="0.25">
      <c r="A4657" s="2">
        <v>4649</v>
      </c>
      <c r="E4657" s="11">
        <f t="shared" si="73"/>
        <v>20068268.565990109</v>
      </c>
    </row>
    <row r="4658" spans="1:5" x14ac:dyDescent="0.25">
      <c r="A4658" s="2">
        <v>4650</v>
      </c>
      <c r="E4658" s="11">
        <f t="shared" si="73"/>
        <v>20063752.172252689</v>
      </c>
    </row>
    <row r="4659" spans="1:5" x14ac:dyDescent="0.25">
      <c r="A4659" s="2">
        <v>4651</v>
      </c>
      <c r="E4659" s="11">
        <f t="shared" si="73"/>
        <v>20059237.76703671</v>
      </c>
    </row>
    <row r="4660" spans="1:5" x14ac:dyDescent="0.25">
      <c r="A4660" s="2">
        <v>4652</v>
      </c>
      <c r="E4660" s="11">
        <f t="shared" si="73"/>
        <v>20054725.349039782</v>
      </c>
    </row>
    <row r="4661" spans="1:5" x14ac:dyDescent="0.25">
      <c r="A4661" s="2">
        <v>4653</v>
      </c>
      <c r="E4661" s="11">
        <f t="shared" si="73"/>
        <v>20050214.916960765</v>
      </c>
    </row>
    <row r="4662" spans="1:5" x14ac:dyDescent="0.25">
      <c r="A4662" s="2">
        <v>4654</v>
      </c>
      <c r="E4662" s="11">
        <f t="shared" si="73"/>
        <v>20045706.469499595</v>
      </c>
    </row>
    <row r="4663" spans="1:5" x14ac:dyDescent="0.25">
      <c r="A4663" s="2">
        <v>4655</v>
      </c>
      <c r="E4663" s="11">
        <f t="shared" si="73"/>
        <v>20041200.005357265</v>
      </c>
    </row>
    <row r="4664" spans="1:5" x14ac:dyDescent="0.25">
      <c r="A4664" s="2">
        <v>4656</v>
      </c>
      <c r="E4664" s="11">
        <f t="shared" si="73"/>
        <v>20036695.523236025</v>
      </c>
    </row>
    <row r="4665" spans="1:5" x14ac:dyDescent="0.25">
      <c r="A4665" s="2">
        <v>4657</v>
      </c>
      <c r="E4665" s="11">
        <f t="shared" si="73"/>
        <v>20032193.021839153</v>
      </c>
    </row>
    <row r="4666" spans="1:5" x14ac:dyDescent="0.25">
      <c r="A4666" s="2">
        <v>4658</v>
      </c>
      <c r="E4666" s="11">
        <f t="shared" si="73"/>
        <v>20027692.499871131</v>
      </c>
    </row>
    <row r="4667" spans="1:5" x14ac:dyDescent="0.25">
      <c r="A4667" s="2">
        <v>4659</v>
      </c>
      <c r="E4667" s="11">
        <f t="shared" si="73"/>
        <v>20023193.95603751</v>
      </c>
    </row>
    <row r="4668" spans="1:5" x14ac:dyDescent="0.25">
      <c r="A4668" s="2">
        <v>4660</v>
      </c>
      <c r="E4668" s="11">
        <f t="shared" si="73"/>
        <v>20018697.389044993</v>
      </c>
    </row>
    <row r="4669" spans="1:5" x14ac:dyDescent="0.25">
      <c r="A4669" s="2">
        <v>4661</v>
      </c>
      <c r="E4669" s="11">
        <f t="shared" si="73"/>
        <v>20014202.797601342</v>
      </c>
    </row>
    <row r="4670" spans="1:5" x14ac:dyDescent="0.25">
      <c r="A4670" s="2">
        <v>4662</v>
      </c>
      <c r="E4670" s="11">
        <f t="shared" si="73"/>
        <v>20009710.180415567</v>
      </c>
    </row>
    <row r="4671" spans="1:5" x14ac:dyDescent="0.25">
      <c r="A4671" s="2">
        <v>4663</v>
      </c>
      <c r="E4671" s="11">
        <f t="shared" si="73"/>
        <v>20005219.536197681</v>
      </c>
    </row>
    <row r="4672" spans="1:5" x14ac:dyDescent="0.25">
      <c r="A4672" s="2">
        <v>4664</v>
      </c>
      <c r="E4672" s="11">
        <f t="shared" si="73"/>
        <v>20000730.863658894</v>
      </c>
    </row>
    <row r="4673" spans="1:5" x14ac:dyDescent="0.25">
      <c r="A4673" s="2">
        <v>4665</v>
      </c>
      <c r="E4673" s="11">
        <f t="shared" si="73"/>
        <v>19996244.161511499</v>
      </c>
    </row>
    <row r="4674" spans="1:5" x14ac:dyDescent="0.25">
      <c r="A4674" s="2">
        <v>4666</v>
      </c>
      <c r="E4674" s="11">
        <f t="shared" si="73"/>
        <v>19991759.428468872</v>
      </c>
    </row>
    <row r="4675" spans="1:5" x14ac:dyDescent="0.25">
      <c r="A4675" s="2">
        <v>4667</v>
      </c>
      <c r="E4675" s="11">
        <f t="shared" si="73"/>
        <v>19987276.663245525</v>
      </c>
    </row>
    <row r="4676" spans="1:5" x14ac:dyDescent="0.25">
      <c r="A4676" s="2">
        <v>4668</v>
      </c>
      <c r="E4676" s="11">
        <f t="shared" si="73"/>
        <v>19982795.864557117</v>
      </c>
    </row>
    <row r="4677" spans="1:5" x14ac:dyDescent="0.25">
      <c r="A4677" s="2">
        <v>4669</v>
      </c>
      <c r="E4677" s="11">
        <f t="shared" si="73"/>
        <v>19978317.031120431</v>
      </c>
    </row>
    <row r="4678" spans="1:5" x14ac:dyDescent="0.25">
      <c r="A4678" s="2">
        <v>4670</v>
      </c>
      <c r="E4678" s="11">
        <f t="shared" si="73"/>
        <v>19973840.161653344</v>
      </c>
    </row>
    <row r="4679" spans="1:5" x14ac:dyDescent="0.25">
      <c r="A4679" s="2">
        <v>4671</v>
      </c>
      <c r="E4679" s="11">
        <f t="shared" si="73"/>
        <v>19969365.254874758</v>
      </c>
    </row>
    <row r="4680" spans="1:5" x14ac:dyDescent="0.25">
      <c r="A4680" s="2">
        <v>4672</v>
      </c>
      <c r="E4680" s="11">
        <f t="shared" si="73"/>
        <v>19964892.309504811</v>
      </c>
    </row>
    <row r="4681" spans="1:5" x14ac:dyDescent="0.25">
      <c r="A4681" s="2">
        <v>4673</v>
      </c>
      <c r="E4681" s="11">
        <f t="shared" si="73"/>
        <v>19960421.324264675</v>
      </c>
    </row>
    <row r="4682" spans="1:5" x14ac:dyDescent="0.25">
      <c r="A4682" s="2">
        <v>4674</v>
      </c>
      <c r="E4682" s="11">
        <f t="shared" ref="E4682:E4745" si="74">$E$2/($E$3+A4682)^$E$6+(A4682-$G$14)*($E$5-$E$4)/($G$19-$G$14)+$E$4</f>
        <v>19955952.297876634</v>
      </c>
    </row>
    <row r="4683" spans="1:5" x14ac:dyDescent="0.25">
      <c r="A4683" s="2">
        <v>4675</v>
      </c>
      <c r="E4683" s="11">
        <f t="shared" si="74"/>
        <v>19951485.229064133</v>
      </c>
    </row>
    <row r="4684" spans="1:5" x14ac:dyDescent="0.25">
      <c r="A4684" s="2">
        <v>4676</v>
      </c>
      <c r="E4684" s="11">
        <f t="shared" si="74"/>
        <v>19947020.116551656</v>
      </c>
    </row>
    <row r="4685" spans="1:5" x14ac:dyDescent="0.25">
      <c r="A4685" s="2">
        <v>4677</v>
      </c>
      <c r="E4685" s="11">
        <f t="shared" si="74"/>
        <v>19942556.959064793</v>
      </c>
    </row>
    <row r="4686" spans="1:5" x14ac:dyDescent="0.25">
      <c r="A4686" s="2">
        <v>4678</v>
      </c>
      <c r="E4686" s="11">
        <f t="shared" si="74"/>
        <v>19938095.755330294</v>
      </c>
    </row>
    <row r="4687" spans="1:5" x14ac:dyDescent="0.25">
      <c r="A4687" s="2">
        <v>4679</v>
      </c>
      <c r="E4687" s="11">
        <f t="shared" si="74"/>
        <v>19933636.504076015</v>
      </c>
    </row>
    <row r="4688" spans="1:5" x14ac:dyDescent="0.25">
      <c r="A4688" s="2">
        <v>4680</v>
      </c>
      <c r="E4688" s="11">
        <f t="shared" si="74"/>
        <v>19929179.20403073</v>
      </c>
    </row>
    <row r="4689" spans="1:5" x14ac:dyDescent="0.25">
      <c r="A4689" s="2">
        <v>4681</v>
      </c>
      <c r="E4689" s="11">
        <f t="shared" si="74"/>
        <v>19924723.853924576</v>
      </c>
    </row>
    <row r="4690" spans="1:5" x14ac:dyDescent="0.25">
      <c r="A4690" s="2">
        <v>4682</v>
      </c>
      <c r="E4690" s="11">
        <f t="shared" si="74"/>
        <v>19920270.452488676</v>
      </c>
    </row>
    <row r="4691" spans="1:5" x14ac:dyDescent="0.25">
      <c r="A4691" s="2">
        <v>4683</v>
      </c>
      <c r="E4691" s="11">
        <f t="shared" si="74"/>
        <v>19915818.998455144</v>
      </c>
    </row>
    <row r="4692" spans="1:5" x14ac:dyDescent="0.25">
      <c r="A4692" s="2">
        <v>4684</v>
      </c>
      <c r="E4692" s="11">
        <f t="shared" si="74"/>
        <v>19911369.490557358</v>
      </c>
    </row>
    <row r="4693" spans="1:5" x14ac:dyDescent="0.25">
      <c r="A4693" s="2">
        <v>4685</v>
      </c>
      <c r="E4693" s="11">
        <f t="shared" si="74"/>
        <v>19906921.927529655</v>
      </c>
    </row>
    <row r="4694" spans="1:5" x14ac:dyDescent="0.25">
      <c r="A4694" s="2">
        <v>4686</v>
      </c>
      <c r="E4694" s="11">
        <f t="shared" si="74"/>
        <v>19902476.308107585</v>
      </c>
    </row>
    <row r="4695" spans="1:5" x14ac:dyDescent="0.25">
      <c r="A4695" s="2">
        <v>4687</v>
      </c>
      <c r="E4695" s="11">
        <f t="shared" si="74"/>
        <v>19898032.63102768</v>
      </c>
    </row>
    <row r="4696" spans="1:5" x14ac:dyDescent="0.25">
      <c r="A4696" s="2">
        <v>4688</v>
      </c>
      <c r="E4696" s="11">
        <f t="shared" si="74"/>
        <v>19893590.895027671</v>
      </c>
    </row>
    <row r="4697" spans="1:5" x14ac:dyDescent="0.25">
      <c r="A4697" s="2">
        <v>4689</v>
      </c>
      <c r="E4697" s="11">
        <f t="shared" si="74"/>
        <v>19889151.09884619</v>
      </c>
    </row>
    <row r="4698" spans="1:5" x14ac:dyDescent="0.25">
      <c r="A4698" s="2">
        <v>4690</v>
      </c>
      <c r="E4698" s="11">
        <f t="shared" si="74"/>
        <v>19884713.241223261</v>
      </c>
    </row>
    <row r="4699" spans="1:5" x14ac:dyDescent="0.25">
      <c r="A4699" s="2">
        <v>4691</v>
      </c>
      <c r="E4699" s="11">
        <f t="shared" si="74"/>
        <v>19880277.320899662</v>
      </c>
    </row>
    <row r="4700" spans="1:5" x14ac:dyDescent="0.25">
      <c r="A4700" s="2">
        <v>4692</v>
      </c>
      <c r="E4700" s="11">
        <f t="shared" si="74"/>
        <v>19875843.336617507</v>
      </c>
    </row>
    <row r="4701" spans="1:5" x14ac:dyDescent="0.25">
      <c r="A4701" s="2">
        <v>4693</v>
      </c>
      <c r="E4701" s="11">
        <f t="shared" si="74"/>
        <v>19871411.287119858</v>
      </c>
    </row>
    <row r="4702" spans="1:5" x14ac:dyDescent="0.25">
      <c r="A4702" s="2">
        <v>4694</v>
      </c>
      <c r="E4702" s="11">
        <f t="shared" si="74"/>
        <v>19866981.171150945</v>
      </c>
    </row>
    <row r="4703" spans="1:5" x14ac:dyDescent="0.25">
      <c r="A4703" s="2">
        <v>4695</v>
      </c>
      <c r="E4703" s="11">
        <f t="shared" si="74"/>
        <v>19862552.987456013</v>
      </c>
    </row>
    <row r="4704" spans="1:5" x14ac:dyDescent="0.25">
      <c r="A4704" s="2">
        <v>4696</v>
      </c>
      <c r="E4704" s="11">
        <f t="shared" si="74"/>
        <v>19858126.734781351</v>
      </c>
    </row>
    <row r="4705" spans="1:5" x14ac:dyDescent="0.25">
      <c r="A4705" s="2">
        <v>4697</v>
      </c>
      <c r="E4705" s="11">
        <f t="shared" si="74"/>
        <v>19853702.411874469</v>
      </c>
    </row>
    <row r="4706" spans="1:5" x14ac:dyDescent="0.25">
      <c r="A4706" s="2">
        <v>4698</v>
      </c>
      <c r="E4706" s="11">
        <f t="shared" si="74"/>
        <v>19849280.017483901</v>
      </c>
    </row>
    <row r="4707" spans="1:5" x14ac:dyDescent="0.25">
      <c r="A4707" s="2">
        <v>4699</v>
      </c>
      <c r="E4707" s="11">
        <f t="shared" si="74"/>
        <v>19844859.550359171</v>
      </c>
    </row>
    <row r="4708" spans="1:5" x14ac:dyDescent="0.25">
      <c r="A4708" s="2">
        <v>4700</v>
      </c>
      <c r="E4708" s="11">
        <f t="shared" si="74"/>
        <v>19840441.009250924</v>
      </c>
    </row>
    <row r="4709" spans="1:5" x14ac:dyDescent="0.25">
      <c r="A4709" s="2">
        <v>4701</v>
      </c>
      <c r="E4709" s="11">
        <f t="shared" si="74"/>
        <v>19836024.392910961</v>
      </c>
    </row>
    <row r="4710" spans="1:5" x14ac:dyDescent="0.25">
      <c r="A4710" s="2">
        <v>4702</v>
      </c>
      <c r="E4710" s="11">
        <f t="shared" si="74"/>
        <v>19831609.700092096</v>
      </c>
    </row>
    <row r="4711" spans="1:5" x14ac:dyDescent="0.25">
      <c r="A4711" s="2">
        <v>4703</v>
      </c>
      <c r="E4711" s="11">
        <f t="shared" si="74"/>
        <v>19827196.929548122</v>
      </c>
    </row>
    <row r="4712" spans="1:5" x14ac:dyDescent="0.25">
      <c r="A4712" s="2">
        <v>4704</v>
      </c>
      <c r="E4712" s="11">
        <f t="shared" si="74"/>
        <v>19822786.080034111</v>
      </c>
    </row>
    <row r="4713" spans="1:5" x14ac:dyDescent="0.25">
      <c r="A4713" s="2">
        <v>4705</v>
      </c>
      <c r="E4713" s="11">
        <f t="shared" si="74"/>
        <v>19818377.150306027</v>
      </c>
    </row>
    <row r="4714" spans="1:5" x14ac:dyDescent="0.25">
      <c r="A4714" s="2">
        <v>4706</v>
      </c>
      <c r="E4714" s="11">
        <f t="shared" si="74"/>
        <v>19813970.139120996</v>
      </c>
    </row>
    <row r="4715" spans="1:5" x14ac:dyDescent="0.25">
      <c r="A4715" s="2">
        <v>4707</v>
      </c>
      <c r="E4715" s="11">
        <f t="shared" si="74"/>
        <v>19809565.045237165</v>
      </c>
    </row>
    <row r="4716" spans="1:5" x14ac:dyDescent="0.25">
      <c r="A4716" s="2">
        <v>4708</v>
      </c>
      <c r="E4716" s="11">
        <f t="shared" si="74"/>
        <v>19805161.867413722</v>
      </c>
    </row>
    <row r="4717" spans="1:5" x14ac:dyDescent="0.25">
      <c r="A4717" s="2">
        <v>4709</v>
      </c>
      <c r="E4717" s="11">
        <f t="shared" si="74"/>
        <v>19800760.60441104</v>
      </c>
    </row>
    <row r="4718" spans="1:5" x14ac:dyDescent="0.25">
      <c r="A4718" s="2">
        <v>4710</v>
      </c>
      <c r="E4718" s="11">
        <f t="shared" si="74"/>
        <v>19796361.254990451</v>
      </c>
    </row>
    <row r="4719" spans="1:5" x14ac:dyDescent="0.25">
      <c r="A4719" s="2">
        <v>4711</v>
      </c>
      <c r="E4719" s="11">
        <f t="shared" si="74"/>
        <v>19791963.817914382</v>
      </c>
    </row>
    <row r="4720" spans="1:5" x14ac:dyDescent="0.25">
      <c r="A4720" s="2">
        <v>4712</v>
      </c>
      <c r="E4720" s="11">
        <f t="shared" si="74"/>
        <v>19787568.29194634</v>
      </c>
    </row>
    <row r="4721" spans="1:5" x14ac:dyDescent="0.25">
      <c r="A4721" s="2">
        <v>4713</v>
      </c>
      <c r="E4721" s="11">
        <f t="shared" si="74"/>
        <v>19783174.675850864</v>
      </c>
    </row>
    <row r="4722" spans="1:5" x14ac:dyDescent="0.25">
      <c r="A4722" s="2">
        <v>4714</v>
      </c>
      <c r="E4722" s="11">
        <f t="shared" si="74"/>
        <v>19778782.968393587</v>
      </c>
    </row>
    <row r="4723" spans="1:5" x14ac:dyDescent="0.25">
      <c r="A4723" s="2">
        <v>4715</v>
      </c>
      <c r="E4723" s="11">
        <f t="shared" si="74"/>
        <v>19774393.168341067</v>
      </c>
    </row>
    <row r="4724" spans="1:5" x14ac:dyDescent="0.25">
      <c r="A4724" s="2">
        <v>4716</v>
      </c>
      <c r="E4724" s="11">
        <f t="shared" si="74"/>
        <v>19770005.274461187</v>
      </c>
    </row>
    <row r="4725" spans="1:5" x14ac:dyDescent="0.25">
      <c r="A4725" s="2">
        <v>4717</v>
      </c>
      <c r="E4725" s="11">
        <f t="shared" si="74"/>
        <v>19765619.285522688</v>
      </c>
    </row>
    <row r="4726" spans="1:5" x14ac:dyDescent="0.25">
      <c r="A4726" s="2">
        <v>4718</v>
      </c>
      <c r="E4726" s="11">
        <f t="shared" si="74"/>
        <v>19761235.200295307</v>
      </c>
    </row>
    <row r="4727" spans="1:5" x14ac:dyDescent="0.25">
      <c r="A4727" s="2">
        <v>4719</v>
      </c>
      <c r="E4727" s="11">
        <f t="shared" si="74"/>
        <v>19756853.017550096</v>
      </c>
    </row>
    <row r="4728" spans="1:5" x14ac:dyDescent="0.25">
      <c r="A4728" s="2">
        <v>4720</v>
      </c>
      <c r="E4728" s="11">
        <f t="shared" si="74"/>
        <v>19752472.73605888</v>
      </c>
    </row>
    <row r="4729" spans="1:5" x14ac:dyDescent="0.25">
      <c r="A4729" s="2">
        <v>4721</v>
      </c>
      <c r="E4729" s="11">
        <f t="shared" si="74"/>
        <v>19748094.354594756</v>
      </c>
    </row>
    <row r="4730" spans="1:5" x14ac:dyDescent="0.25">
      <c r="A4730" s="2">
        <v>4722</v>
      </c>
      <c r="E4730" s="11">
        <f t="shared" si="74"/>
        <v>19743717.871931713</v>
      </c>
    </row>
    <row r="4731" spans="1:5" x14ac:dyDescent="0.25">
      <c r="A4731" s="2">
        <v>4723</v>
      </c>
      <c r="E4731" s="11">
        <f t="shared" si="74"/>
        <v>19739343.286844853</v>
      </c>
    </row>
    <row r="4732" spans="1:5" x14ac:dyDescent="0.25">
      <c r="A4732" s="2">
        <v>4724</v>
      </c>
      <c r="E4732" s="11">
        <f t="shared" si="74"/>
        <v>19734970.598110411</v>
      </c>
    </row>
    <row r="4733" spans="1:5" x14ac:dyDescent="0.25">
      <c r="A4733" s="2">
        <v>4725</v>
      </c>
      <c r="E4733" s="11">
        <f t="shared" si="74"/>
        <v>19730599.804505438</v>
      </c>
    </row>
    <row r="4734" spans="1:5" x14ac:dyDescent="0.25">
      <c r="A4734" s="2">
        <v>4726</v>
      </c>
      <c r="E4734" s="11">
        <f t="shared" si="74"/>
        <v>19726230.904808328</v>
      </c>
    </row>
    <row r="4735" spans="1:5" x14ac:dyDescent="0.25">
      <c r="A4735" s="2">
        <v>4727</v>
      </c>
      <c r="E4735" s="11">
        <f t="shared" si="74"/>
        <v>19721863.897798285</v>
      </c>
    </row>
    <row r="4736" spans="1:5" x14ac:dyDescent="0.25">
      <c r="A4736" s="2">
        <v>4728</v>
      </c>
      <c r="E4736" s="11">
        <f t="shared" si="74"/>
        <v>19717498.782255676</v>
      </c>
    </row>
    <row r="4737" spans="1:5" x14ac:dyDescent="0.25">
      <c r="A4737" s="2">
        <v>4729</v>
      </c>
      <c r="E4737" s="11">
        <f t="shared" si="74"/>
        <v>19713135.556961875</v>
      </c>
    </row>
    <row r="4738" spans="1:5" x14ac:dyDescent="0.25">
      <c r="A4738" s="2">
        <v>4730</v>
      </c>
      <c r="E4738" s="11">
        <f t="shared" si="74"/>
        <v>19708774.220699318</v>
      </c>
    </row>
    <row r="4739" spans="1:5" x14ac:dyDescent="0.25">
      <c r="A4739" s="2">
        <v>4731</v>
      </c>
      <c r="E4739" s="11">
        <f t="shared" si="74"/>
        <v>19704414.772251453</v>
      </c>
    </row>
    <row r="4740" spans="1:5" x14ac:dyDescent="0.25">
      <c r="A4740" s="2">
        <v>4732</v>
      </c>
      <c r="E4740" s="11">
        <f t="shared" si="74"/>
        <v>19700057.210402805</v>
      </c>
    </row>
    <row r="4741" spans="1:5" x14ac:dyDescent="0.25">
      <c r="A4741" s="2">
        <v>4733</v>
      </c>
      <c r="E4741" s="11">
        <f t="shared" si="74"/>
        <v>19695701.533938892</v>
      </c>
    </row>
    <row r="4742" spans="1:5" x14ac:dyDescent="0.25">
      <c r="A4742" s="2">
        <v>4734</v>
      </c>
      <c r="E4742" s="11">
        <f t="shared" si="74"/>
        <v>19691347.741646312</v>
      </c>
    </row>
    <row r="4743" spans="1:5" x14ac:dyDescent="0.25">
      <c r="A4743" s="2">
        <v>4735</v>
      </c>
      <c r="E4743" s="11">
        <f t="shared" si="74"/>
        <v>19686995.832312658</v>
      </c>
    </row>
    <row r="4744" spans="1:5" x14ac:dyDescent="0.25">
      <c r="A4744" s="2">
        <v>4736</v>
      </c>
      <c r="E4744" s="11">
        <f t="shared" si="74"/>
        <v>19682645.804726589</v>
      </c>
    </row>
    <row r="4745" spans="1:5" x14ac:dyDescent="0.25">
      <c r="A4745" s="2">
        <v>4737</v>
      </c>
      <c r="E4745" s="11">
        <f t="shared" si="74"/>
        <v>19678297.657677814</v>
      </c>
    </row>
    <row r="4746" spans="1:5" x14ac:dyDescent="0.25">
      <c r="A4746" s="2">
        <v>4738</v>
      </c>
      <c r="E4746" s="11">
        <f t="shared" ref="E4746:E4809" si="75">$E$2/($E$3+A4746)^$E$6+(A4746-$G$14)*($E$5-$E$4)/($G$19-$G$14)+$E$4</f>
        <v>19673951.389957059</v>
      </c>
    </row>
    <row r="4747" spans="1:5" x14ac:dyDescent="0.25">
      <c r="A4747" s="2">
        <v>4739</v>
      </c>
      <c r="E4747" s="11">
        <f t="shared" si="75"/>
        <v>19669607.000356078</v>
      </c>
    </row>
    <row r="4748" spans="1:5" x14ac:dyDescent="0.25">
      <c r="A4748" s="2">
        <v>4740</v>
      </c>
      <c r="E4748" s="11">
        <f t="shared" si="75"/>
        <v>19665264.487667639</v>
      </c>
    </row>
    <row r="4749" spans="1:5" x14ac:dyDescent="0.25">
      <c r="A4749" s="2">
        <v>4741</v>
      </c>
      <c r="E4749" s="11">
        <f t="shared" si="75"/>
        <v>19660923.850685559</v>
      </c>
    </row>
    <row r="4750" spans="1:5" x14ac:dyDescent="0.25">
      <c r="A4750" s="2">
        <v>4742</v>
      </c>
      <c r="E4750" s="11">
        <f t="shared" si="75"/>
        <v>19656585.088204663</v>
      </c>
    </row>
    <row r="4751" spans="1:5" x14ac:dyDescent="0.25">
      <c r="A4751" s="2">
        <v>4743</v>
      </c>
      <c r="E4751" s="11">
        <f t="shared" si="75"/>
        <v>19652248.199020866</v>
      </c>
    </row>
    <row r="4752" spans="1:5" x14ac:dyDescent="0.25">
      <c r="A4752" s="2">
        <v>4744</v>
      </c>
      <c r="E4752" s="11">
        <f t="shared" si="75"/>
        <v>19647913.181931034</v>
      </c>
    </row>
    <row r="4753" spans="1:5" x14ac:dyDescent="0.25">
      <c r="A4753" s="2">
        <v>4745</v>
      </c>
      <c r="E4753" s="11">
        <f t="shared" si="75"/>
        <v>19643580.035733078</v>
      </c>
    </row>
    <row r="4754" spans="1:5" x14ac:dyDescent="0.25">
      <c r="A4754" s="2">
        <v>4746</v>
      </c>
      <c r="E4754" s="11">
        <f t="shared" si="75"/>
        <v>19639248.75922602</v>
      </c>
    </row>
    <row r="4755" spans="1:5" x14ac:dyDescent="0.25">
      <c r="A4755" s="2">
        <v>4747</v>
      </c>
      <c r="E4755" s="11">
        <f t="shared" si="75"/>
        <v>19634919.351209708</v>
      </c>
    </row>
    <row r="4756" spans="1:5" x14ac:dyDescent="0.25">
      <c r="A4756" s="2">
        <v>4748</v>
      </c>
      <c r="E4756" s="11">
        <f t="shared" si="75"/>
        <v>19630591.810485292</v>
      </c>
    </row>
    <row r="4757" spans="1:5" x14ac:dyDescent="0.25">
      <c r="A4757" s="2">
        <v>4749</v>
      </c>
      <c r="E4757" s="11">
        <f t="shared" si="75"/>
        <v>19626266.135854699</v>
      </c>
    </row>
    <row r="4758" spans="1:5" x14ac:dyDescent="0.25">
      <c r="A4758" s="2">
        <v>4750</v>
      </c>
      <c r="E4758" s="11">
        <f t="shared" si="75"/>
        <v>19621942.326120947</v>
      </c>
    </row>
    <row r="4759" spans="1:5" x14ac:dyDescent="0.25">
      <c r="A4759" s="2">
        <v>4751</v>
      </c>
      <c r="E4759" s="11">
        <f t="shared" si="75"/>
        <v>19617620.380088154</v>
      </c>
    </row>
    <row r="4760" spans="1:5" x14ac:dyDescent="0.25">
      <c r="A4760" s="2">
        <v>4752</v>
      </c>
      <c r="E4760" s="11">
        <f t="shared" si="75"/>
        <v>19613300.296561368</v>
      </c>
    </row>
    <row r="4761" spans="1:5" x14ac:dyDescent="0.25">
      <c r="A4761" s="2">
        <v>4753</v>
      </c>
      <c r="E4761" s="11">
        <f t="shared" si="75"/>
        <v>19608982.074346684</v>
      </c>
    </row>
    <row r="4762" spans="1:5" x14ac:dyDescent="0.25">
      <c r="A4762" s="2">
        <v>4754</v>
      </c>
      <c r="E4762" s="11">
        <f t="shared" si="75"/>
        <v>19604665.71225119</v>
      </c>
    </row>
    <row r="4763" spans="1:5" x14ac:dyDescent="0.25">
      <c r="A4763" s="2">
        <v>4755</v>
      </c>
      <c r="E4763" s="11">
        <f t="shared" si="75"/>
        <v>19600351.20908301</v>
      </c>
    </row>
    <row r="4764" spans="1:5" x14ac:dyDescent="0.25">
      <c r="A4764" s="2">
        <v>4756</v>
      </c>
      <c r="E4764" s="11">
        <f t="shared" si="75"/>
        <v>19596038.563651346</v>
      </c>
    </row>
    <row r="4765" spans="1:5" x14ac:dyDescent="0.25">
      <c r="A4765" s="2">
        <v>4757</v>
      </c>
      <c r="E4765" s="11">
        <f t="shared" si="75"/>
        <v>19591727.77476624</v>
      </c>
    </row>
    <row r="4766" spans="1:5" x14ac:dyDescent="0.25">
      <c r="A4766" s="2">
        <v>4758</v>
      </c>
      <c r="E4766" s="11">
        <f t="shared" si="75"/>
        <v>19587418.841238968</v>
      </c>
    </row>
    <row r="4767" spans="1:5" x14ac:dyDescent="0.25">
      <c r="A4767" s="2">
        <v>4759</v>
      </c>
      <c r="E4767" s="11">
        <f t="shared" si="75"/>
        <v>19583111.761881635</v>
      </c>
    </row>
    <row r="4768" spans="1:5" x14ac:dyDescent="0.25">
      <c r="A4768" s="2">
        <v>4760</v>
      </c>
      <c r="E4768" s="11">
        <f t="shared" si="75"/>
        <v>19578806.535507429</v>
      </c>
    </row>
    <row r="4769" spans="1:5" x14ac:dyDescent="0.25">
      <c r="A4769" s="2">
        <v>4761</v>
      </c>
      <c r="E4769" s="11">
        <f t="shared" si="75"/>
        <v>19574503.160930533</v>
      </c>
    </row>
    <row r="4770" spans="1:5" x14ac:dyDescent="0.25">
      <c r="A4770" s="2">
        <v>4762</v>
      </c>
      <c r="E4770" s="11">
        <f t="shared" si="75"/>
        <v>19570201.636966158</v>
      </c>
    </row>
    <row r="4771" spans="1:5" x14ac:dyDescent="0.25">
      <c r="A4771" s="2">
        <v>4763</v>
      </c>
      <c r="E4771" s="11">
        <f t="shared" si="75"/>
        <v>19565901.962430522</v>
      </c>
    </row>
    <row r="4772" spans="1:5" x14ac:dyDescent="0.25">
      <c r="A4772" s="2">
        <v>4764</v>
      </c>
      <c r="E4772" s="11">
        <f t="shared" si="75"/>
        <v>19561604.136140808</v>
      </c>
    </row>
    <row r="4773" spans="1:5" x14ac:dyDescent="0.25">
      <c r="A4773" s="2">
        <v>4765</v>
      </c>
      <c r="E4773" s="11">
        <f t="shared" si="75"/>
        <v>19557308.156915218</v>
      </c>
    </row>
    <row r="4774" spans="1:5" x14ac:dyDescent="0.25">
      <c r="A4774" s="2">
        <v>4766</v>
      </c>
      <c r="E4774" s="11">
        <f t="shared" si="75"/>
        <v>19553014.023573015</v>
      </c>
    </row>
    <row r="4775" spans="1:5" x14ac:dyDescent="0.25">
      <c r="A4775" s="2">
        <v>4767</v>
      </c>
      <c r="E4775" s="11">
        <f t="shared" si="75"/>
        <v>19548721.734934416</v>
      </c>
    </row>
    <row r="4776" spans="1:5" x14ac:dyDescent="0.25">
      <c r="A4776" s="2">
        <v>4768</v>
      </c>
      <c r="E4776" s="11">
        <f t="shared" si="75"/>
        <v>19544431.289820623</v>
      </c>
    </row>
    <row r="4777" spans="1:5" x14ac:dyDescent="0.25">
      <c r="A4777" s="2">
        <v>4769</v>
      </c>
      <c r="E4777" s="11">
        <f t="shared" si="75"/>
        <v>19540142.687053848</v>
      </c>
    </row>
    <row r="4778" spans="1:5" x14ac:dyDescent="0.25">
      <c r="A4778" s="2">
        <v>4770</v>
      </c>
      <c r="E4778" s="11">
        <f t="shared" si="75"/>
        <v>19535855.925457258</v>
      </c>
    </row>
    <row r="4779" spans="1:5" x14ac:dyDescent="0.25">
      <c r="A4779" s="2">
        <v>4771</v>
      </c>
      <c r="E4779" s="11">
        <f t="shared" si="75"/>
        <v>19531571.003855206</v>
      </c>
    </row>
    <row r="4780" spans="1:5" x14ac:dyDescent="0.25">
      <c r="A4780" s="2">
        <v>4772</v>
      </c>
      <c r="E4780" s="11">
        <f t="shared" si="75"/>
        <v>19527287.921072774</v>
      </c>
    </row>
    <row r="4781" spans="1:5" x14ac:dyDescent="0.25">
      <c r="A4781" s="2">
        <v>4773</v>
      </c>
      <c r="E4781" s="11">
        <f t="shared" si="75"/>
        <v>19523006.675936237</v>
      </c>
    </row>
    <row r="4782" spans="1:5" x14ac:dyDescent="0.25">
      <c r="A4782" s="2">
        <v>4774</v>
      </c>
      <c r="E4782" s="11">
        <f t="shared" si="75"/>
        <v>19518727.2672728</v>
      </c>
    </row>
    <row r="4783" spans="1:5" x14ac:dyDescent="0.25">
      <c r="A4783" s="2">
        <v>4775</v>
      </c>
      <c r="E4783" s="11">
        <f t="shared" si="75"/>
        <v>19514449.69391067</v>
      </c>
    </row>
    <row r="4784" spans="1:5" x14ac:dyDescent="0.25">
      <c r="A4784" s="2">
        <v>4776</v>
      </c>
      <c r="E4784" s="11">
        <f t="shared" si="75"/>
        <v>19510173.954678994</v>
      </c>
    </row>
    <row r="4785" spans="1:5" x14ac:dyDescent="0.25">
      <c r="A4785" s="2">
        <v>4777</v>
      </c>
      <c r="E4785" s="11">
        <f t="shared" si="75"/>
        <v>19505900.048407964</v>
      </c>
    </row>
    <row r="4786" spans="1:5" x14ac:dyDescent="0.25">
      <c r="A4786" s="2">
        <v>4778</v>
      </c>
      <c r="E4786" s="11">
        <f t="shared" si="75"/>
        <v>19501627.973928761</v>
      </c>
    </row>
    <row r="4787" spans="1:5" x14ac:dyDescent="0.25">
      <c r="A4787" s="2">
        <v>4779</v>
      </c>
      <c r="E4787" s="11">
        <f t="shared" si="75"/>
        <v>19497357.73007359</v>
      </c>
    </row>
    <row r="4788" spans="1:5" x14ac:dyDescent="0.25">
      <c r="A4788" s="2">
        <v>4780</v>
      </c>
      <c r="E4788" s="11">
        <f t="shared" si="75"/>
        <v>19493089.315675534</v>
      </c>
    </row>
    <row r="4789" spans="1:5" x14ac:dyDescent="0.25">
      <c r="A4789" s="2">
        <v>4781</v>
      </c>
      <c r="E4789" s="11">
        <f t="shared" si="75"/>
        <v>19488822.729568753</v>
      </c>
    </row>
    <row r="4790" spans="1:5" x14ac:dyDescent="0.25">
      <c r="A4790" s="2">
        <v>4782</v>
      </c>
      <c r="E4790" s="11">
        <f t="shared" si="75"/>
        <v>19484557.970588416</v>
      </c>
    </row>
    <row r="4791" spans="1:5" x14ac:dyDescent="0.25">
      <c r="A4791" s="2">
        <v>4783</v>
      </c>
      <c r="E4791" s="11">
        <f t="shared" si="75"/>
        <v>19480295.03757051</v>
      </c>
    </row>
    <row r="4792" spans="1:5" x14ac:dyDescent="0.25">
      <c r="A4792" s="2">
        <v>4784</v>
      </c>
      <c r="E4792" s="11">
        <f t="shared" si="75"/>
        <v>19476033.929352287</v>
      </c>
    </row>
    <row r="4793" spans="1:5" x14ac:dyDescent="0.25">
      <c r="A4793" s="2">
        <v>4785</v>
      </c>
      <c r="E4793" s="11">
        <f t="shared" si="75"/>
        <v>19471774.644771751</v>
      </c>
    </row>
    <row r="4794" spans="1:5" x14ac:dyDescent="0.25">
      <c r="A4794" s="2">
        <v>4786</v>
      </c>
      <c r="E4794" s="11">
        <f t="shared" si="75"/>
        <v>19467517.182667971</v>
      </c>
    </row>
    <row r="4795" spans="1:5" x14ac:dyDescent="0.25">
      <c r="A4795" s="2">
        <v>4787</v>
      </c>
      <c r="E4795" s="11">
        <f t="shared" si="75"/>
        <v>19463261.541880962</v>
      </c>
    </row>
    <row r="4796" spans="1:5" x14ac:dyDescent="0.25">
      <c r="A4796" s="2">
        <v>4788</v>
      </c>
      <c r="E4796" s="11">
        <f t="shared" si="75"/>
        <v>19459007.721251741</v>
      </c>
    </row>
    <row r="4797" spans="1:5" x14ac:dyDescent="0.25">
      <c r="A4797" s="2">
        <v>4789</v>
      </c>
      <c r="E4797" s="11">
        <f t="shared" si="75"/>
        <v>19454755.719622333</v>
      </c>
    </row>
    <row r="4798" spans="1:5" x14ac:dyDescent="0.25">
      <c r="A4798" s="2">
        <v>4790</v>
      </c>
      <c r="E4798" s="11">
        <f t="shared" si="75"/>
        <v>19450505.535835728</v>
      </c>
    </row>
    <row r="4799" spans="1:5" x14ac:dyDescent="0.25">
      <c r="A4799" s="2">
        <v>4791</v>
      </c>
      <c r="E4799" s="11">
        <f t="shared" si="75"/>
        <v>19446257.168735869</v>
      </c>
    </row>
    <row r="4800" spans="1:5" x14ac:dyDescent="0.25">
      <c r="A4800" s="2">
        <v>4792</v>
      </c>
      <c r="E4800" s="11">
        <f t="shared" si="75"/>
        <v>19442010.617167674</v>
      </c>
    </row>
    <row r="4801" spans="1:5" x14ac:dyDescent="0.25">
      <c r="A4801" s="2">
        <v>4793</v>
      </c>
      <c r="E4801" s="11">
        <f t="shared" si="75"/>
        <v>19437765.879977021</v>
      </c>
    </row>
    <row r="4802" spans="1:5" x14ac:dyDescent="0.25">
      <c r="A4802" s="2">
        <v>4794</v>
      </c>
      <c r="E4802" s="11">
        <f t="shared" si="75"/>
        <v>19433522.956010874</v>
      </c>
    </row>
    <row r="4803" spans="1:5" x14ac:dyDescent="0.25">
      <c r="A4803" s="2">
        <v>4795</v>
      </c>
      <c r="E4803" s="11">
        <f t="shared" si="75"/>
        <v>19429281.844117042</v>
      </c>
    </row>
    <row r="4804" spans="1:5" x14ac:dyDescent="0.25">
      <c r="A4804" s="2">
        <v>4796</v>
      </c>
      <c r="E4804" s="11">
        <f t="shared" si="75"/>
        <v>19425042.543144315</v>
      </c>
    </row>
    <row r="4805" spans="1:5" x14ac:dyDescent="0.25">
      <c r="A4805" s="2">
        <v>4797</v>
      </c>
      <c r="E4805" s="11">
        <f t="shared" si="75"/>
        <v>19420805.051942538</v>
      </c>
    </row>
    <row r="4806" spans="1:5" x14ac:dyDescent="0.25">
      <c r="A4806" s="2">
        <v>4798</v>
      </c>
      <c r="E4806" s="11">
        <f t="shared" si="75"/>
        <v>19416569.36936247</v>
      </c>
    </row>
    <row r="4807" spans="1:5" x14ac:dyDescent="0.25">
      <c r="A4807" s="2">
        <v>4799</v>
      </c>
      <c r="E4807" s="11">
        <f t="shared" si="75"/>
        <v>19412335.494255837</v>
      </c>
    </row>
    <row r="4808" spans="1:5" x14ac:dyDescent="0.25">
      <c r="A4808" s="2">
        <v>4800</v>
      </c>
      <c r="E4808" s="11">
        <f t="shared" si="75"/>
        <v>19408103.425475322</v>
      </c>
    </row>
    <row r="4809" spans="1:5" x14ac:dyDescent="0.25">
      <c r="A4809" s="2">
        <v>4801</v>
      </c>
      <c r="E4809" s="11">
        <f t="shared" si="75"/>
        <v>19403873.161874585</v>
      </c>
    </row>
    <row r="4810" spans="1:5" x14ac:dyDescent="0.25">
      <c r="A4810" s="2">
        <v>4802</v>
      </c>
      <c r="E4810" s="11">
        <f t="shared" ref="E4810:E4873" si="76">$E$2/($E$3+A4810)^$E$6+(A4810-$G$14)*($E$5-$E$4)/($G$19-$G$14)+$E$4</f>
        <v>19399644.702308323</v>
      </c>
    </row>
    <row r="4811" spans="1:5" x14ac:dyDescent="0.25">
      <c r="A4811" s="2">
        <v>4803</v>
      </c>
      <c r="E4811" s="11">
        <f t="shared" si="76"/>
        <v>19395418.045632094</v>
      </c>
    </row>
    <row r="4812" spans="1:5" x14ac:dyDescent="0.25">
      <c r="A4812" s="2">
        <v>4804</v>
      </c>
      <c r="E4812" s="11">
        <f t="shared" si="76"/>
        <v>19391193.19070245</v>
      </c>
    </row>
    <row r="4813" spans="1:5" x14ac:dyDescent="0.25">
      <c r="A4813" s="2">
        <v>4805</v>
      </c>
      <c r="E4813" s="11">
        <f t="shared" si="76"/>
        <v>19386970.136376943</v>
      </c>
    </row>
    <row r="4814" spans="1:5" x14ac:dyDescent="0.25">
      <c r="A4814" s="2">
        <v>4806</v>
      </c>
      <c r="E4814" s="11">
        <f t="shared" si="76"/>
        <v>19382748.881514091</v>
      </c>
    </row>
    <row r="4815" spans="1:5" x14ac:dyDescent="0.25">
      <c r="A4815" s="2">
        <v>4807</v>
      </c>
      <c r="E4815" s="11">
        <f t="shared" si="76"/>
        <v>19378529.424973264</v>
      </c>
    </row>
    <row r="4816" spans="1:5" x14ac:dyDescent="0.25">
      <c r="A4816" s="2">
        <v>4808</v>
      </c>
      <c r="E4816" s="11">
        <f t="shared" si="76"/>
        <v>19374311.765614908</v>
      </c>
    </row>
    <row r="4817" spans="1:5" x14ac:dyDescent="0.25">
      <c r="A4817" s="2">
        <v>4809</v>
      </c>
      <c r="E4817" s="11">
        <f t="shared" si="76"/>
        <v>19370095.902300421</v>
      </c>
    </row>
    <row r="4818" spans="1:5" x14ac:dyDescent="0.25">
      <c r="A4818" s="2">
        <v>4810</v>
      </c>
      <c r="E4818" s="11">
        <f t="shared" si="76"/>
        <v>19365881.833892051</v>
      </c>
    </row>
    <row r="4819" spans="1:5" x14ac:dyDescent="0.25">
      <c r="A4819" s="2">
        <v>4811</v>
      </c>
      <c r="E4819" s="11">
        <f t="shared" si="76"/>
        <v>19361669.559253167</v>
      </c>
    </row>
    <row r="4820" spans="1:5" x14ac:dyDescent="0.25">
      <c r="A4820" s="2">
        <v>4812</v>
      </c>
      <c r="E4820" s="11">
        <f t="shared" si="76"/>
        <v>19357459.077247966</v>
      </c>
    </row>
    <row r="4821" spans="1:5" x14ac:dyDescent="0.25">
      <c r="A4821" s="2">
        <v>4813</v>
      </c>
      <c r="E4821" s="11">
        <f t="shared" si="76"/>
        <v>19353250.386741642</v>
      </c>
    </row>
    <row r="4822" spans="1:5" x14ac:dyDescent="0.25">
      <c r="A4822" s="2">
        <v>4814</v>
      </c>
      <c r="E4822" s="11">
        <f t="shared" si="76"/>
        <v>19349043.486600336</v>
      </c>
    </row>
    <row r="4823" spans="1:5" x14ac:dyDescent="0.25">
      <c r="A4823" s="2">
        <v>4815</v>
      </c>
      <c r="E4823" s="11">
        <f t="shared" si="76"/>
        <v>19344838.375691175</v>
      </c>
    </row>
    <row r="4824" spans="1:5" x14ac:dyDescent="0.25">
      <c r="A4824" s="2">
        <v>4816</v>
      </c>
      <c r="E4824" s="11">
        <f t="shared" si="76"/>
        <v>19340635.052882161</v>
      </c>
    </row>
    <row r="4825" spans="1:5" x14ac:dyDescent="0.25">
      <c r="A4825" s="2">
        <v>4817</v>
      </c>
      <c r="E4825" s="11">
        <f t="shared" si="76"/>
        <v>19336433.517042324</v>
      </c>
    </row>
    <row r="4826" spans="1:5" x14ac:dyDescent="0.25">
      <c r="A4826" s="2">
        <v>4818</v>
      </c>
      <c r="E4826" s="11">
        <f t="shared" si="76"/>
        <v>19332233.767041594</v>
      </c>
    </row>
    <row r="4827" spans="1:5" x14ac:dyDescent="0.25">
      <c r="A4827" s="2">
        <v>4819</v>
      </c>
      <c r="E4827" s="11">
        <f t="shared" si="76"/>
        <v>19328035.801750891</v>
      </c>
    </row>
    <row r="4828" spans="1:5" x14ac:dyDescent="0.25">
      <c r="A4828" s="2">
        <v>4820</v>
      </c>
      <c r="E4828" s="11">
        <f t="shared" si="76"/>
        <v>19323839.620042078</v>
      </c>
    </row>
    <row r="4829" spans="1:5" x14ac:dyDescent="0.25">
      <c r="A4829" s="2">
        <v>4821</v>
      </c>
      <c r="E4829" s="11">
        <f t="shared" si="76"/>
        <v>19319645.220787931</v>
      </c>
    </row>
    <row r="4830" spans="1:5" x14ac:dyDescent="0.25">
      <c r="A4830" s="2">
        <v>4822</v>
      </c>
      <c r="E4830" s="11">
        <f t="shared" si="76"/>
        <v>19315452.602862164</v>
      </c>
    </row>
    <row r="4831" spans="1:5" x14ac:dyDescent="0.25">
      <c r="A4831" s="2">
        <v>4823</v>
      </c>
      <c r="E4831" s="11">
        <f t="shared" si="76"/>
        <v>19311261.765139479</v>
      </c>
    </row>
    <row r="4832" spans="1:5" x14ac:dyDescent="0.25">
      <c r="A4832" s="2">
        <v>4824</v>
      </c>
      <c r="E4832" s="11">
        <f t="shared" si="76"/>
        <v>19307072.706495542</v>
      </c>
    </row>
    <row r="4833" spans="1:5" x14ac:dyDescent="0.25">
      <c r="A4833" s="2">
        <v>4825</v>
      </c>
      <c r="E4833" s="11">
        <f t="shared" si="76"/>
        <v>19302885.425806869</v>
      </c>
    </row>
    <row r="4834" spans="1:5" x14ac:dyDescent="0.25">
      <c r="A4834" s="2">
        <v>4826</v>
      </c>
      <c r="E4834" s="11">
        <f t="shared" si="76"/>
        <v>19298699.921951044</v>
      </c>
    </row>
    <row r="4835" spans="1:5" x14ac:dyDescent="0.25">
      <c r="A4835" s="2">
        <v>4827</v>
      </c>
      <c r="E4835" s="11">
        <f t="shared" si="76"/>
        <v>19294516.19380644</v>
      </c>
    </row>
    <row r="4836" spans="1:5" x14ac:dyDescent="0.25">
      <c r="A4836" s="2">
        <v>4828</v>
      </c>
      <c r="E4836" s="11">
        <f t="shared" si="76"/>
        <v>19290334.240252446</v>
      </c>
    </row>
    <row r="4837" spans="1:5" x14ac:dyDescent="0.25">
      <c r="A4837" s="2">
        <v>4829</v>
      </c>
      <c r="E4837" s="11">
        <f t="shared" si="76"/>
        <v>19286154.060169473</v>
      </c>
    </row>
    <row r="4838" spans="1:5" x14ac:dyDescent="0.25">
      <c r="A4838" s="2">
        <v>4830</v>
      </c>
      <c r="E4838" s="11">
        <f t="shared" si="76"/>
        <v>19281975.652438764</v>
      </c>
    </row>
    <row r="4839" spans="1:5" x14ac:dyDescent="0.25">
      <c r="A4839" s="2">
        <v>4831</v>
      </c>
      <c r="E4839" s="11">
        <f t="shared" si="76"/>
        <v>19277799.015942469</v>
      </c>
    </row>
    <row r="4840" spans="1:5" x14ac:dyDescent="0.25">
      <c r="A4840" s="2">
        <v>4832</v>
      </c>
      <c r="E4840" s="11">
        <f t="shared" si="76"/>
        <v>19273624.149563801</v>
      </c>
    </row>
    <row r="4841" spans="1:5" x14ac:dyDescent="0.25">
      <c r="A4841" s="2">
        <v>4833</v>
      </c>
      <c r="E4841" s="11">
        <f t="shared" si="76"/>
        <v>19269451.052186787</v>
      </c>
    </row>
    <row r="4842" spans="1:5" x14ac:dyDescent="0.25">
      <c r="A4842" s="2">
        <v>4834</v>
      </c>
      <c r="E4842" s="11">
        <f t="shared" si="76"/>
        <v>19265279.722696472</v>
      </c>
    </row>
    <row r="4843" spans="1:5" x14ac:dyDescent="0.25">
      <c r="A4843" s="2">
        <v>4835</v>
      </c>
      <c r="E4843" s="11">
        <f t="shared" si="76"/>
        <v>19261110.159978822</v>
      </c>
    </row>
    <row r="4844" spans="1:5" x14ac:dyDescent="0.25">
      <c r="A4844" s="2">
        <v>4836</v>
      </c>
      <c r="E4844" s="11">
        <f t="shared" si="76"/>
        <v>19256942.362920649</v>
      </c>
    </row>
    <row r="4845" spans="1:5" x14ac:dyDescent="0.25">
      <c r="A4845" s="2">
        <v>4837</v>
      </c>
      <c r="E4845" s="11">
        <f t="shared" si="76"/>
        <v>19252776.330409847</v>
      </c>
    </row>
    <row r="4846" spans="1:5" x14ac:dyDescent="0.25">
      <c r="A4846" s="2">
        <v>4838</v>
      </c>
      <c r="E4846" s="11">
        <f t="shared" si="76"/>
        <v>19248612.061335061</v>
      </c>
    </row>
    <row r="4847" spans="1:5" x14ac:dyDescent="0.25">
      <c r="A4847" s="2">
        <v>4839</v>
      </c>
      <c r="E4847" s="11">
        <f t="shared" si="76"/>
        <v>19244449.554586012</v>
      </c>
    </row>
    <row r="4848" spans="1:5" x14ac:dyDescent="0.25">
      <c r="A4848" s="2">
        <v>4840</v>
      </c>
      <c r="E4848" s="11">
        <f t="shared" si="76"/>
        <v>19240288.809053272</v>
      </c>
    </row>
    <row r="4849" spans="1:5" x14ac:dyDescent="0.25">
      <c r="A4849" s="2">
        <v>4841</v>
      </c>
      <c r="E4849" s="11">
        <f t="shared" si="76"/>
        <v>19236129.823628392</v>
      </c>
    </row>
    <row r="4850" spans="1:5" x14ac:dyDescent="0.25">
      <c r="A4850" s="2">
        <v>4842</v>
      </c>
      <c r="E4850" s="11">
        <f t="shared" si="76"/>
        <v>19231972.597203765</v>
      </c>
    </row>
    <row r="4851" spans="1:5" x14ac:dyDescent="0.25">
      <c r="A4851" s="2">
        <v>4843</v>
      </c>
      <c r="E4851" s="11">
        <f t="shared" si="76"/>
        <v>19227817.128672868</v>
      </c>
    </row>
    <row r="4852" spans="1:5" x14ac:dyDescent="0.25">
      <c r="A4852" s="2">
        <v>4844</v>
      </c>
      <c r="E4852" s="11">
        <f t="shared" si="76"/>
        <v>19223663.416929841</v>
      </c>
    </row>
    <row r="4853" spans="1:5" x14ac:dyDescent="0.25">
      <c r="A4853" s="2">
        <v>4845</v>
      </c>
      <c r="E4853" s="11">
        <f t="shared" si="76"/>
        <v>19219511.460870083</v>
      </c>
    </row>
    <row r="4854" spans="1:5" x14ac:dyDescent="0.25">
      <c r="A4854" s="2">
        <v>4846</v>
      </c>
      <c r="E4854" s="11">
        <f t="shared" si="76"/>
        <v>19215361.259389628</v>
      </c>
    </row>
    <row r="4855" spans="1:5" x14ac:dyDescent="0.25">
      <c r="A4855" s="2">
        <v>4847</v>
      </c>
      <c r="E4855" s="11">
        <f t="shared" si="76"/>
        <v>19211212.811385579</v>
      </c>
    </row>
    <row r="4856" spans="1:5" x14ac:dyDescent="0.25">
      <c r="A4856" s="2">
        <v>4848</v>
      </c>
      <c r="E4856" s="11">
        <f t="shared" si="76"/>
        <v>19207066.115755886</v>
      </c>
    </row>
    <row r="4857" spans="1:5" x14ac:dyDescent="0.25">
      <c r="A4857" s="2">
        <v>4849</v>
      </c>
      <c r="E4857" s="11">
        <f t="shared" si="76"/>
        <v>19202921.171399474</v>
      </c>
    </row>
    <row r="4858" spans="1:5" x14ac:dyDescent="0.25">
      <c r="A4858" s="2">
        <v>4850</v>
      </c>
      <c r="E4858" s="11">
        <f t="shared" si="76"/>
        <v>19198777.977216195</v>
      </c>
    </row>
    <row r="4859" spans="1:5" x14ac:dyDescent="0.25">
      <c r="A4859" s="2">
        <v>4851</v>
      </c>
      <c r="E4859" s="11">
        <f t="shared" si="76"/>
        <v>19194636.532106753</v>
      </c>
    </row>
    <row r="4860" spans="1:5" x14ac:dyDescent="0.25">
      <c r="A4860" s="2">
        <v>4852</v>
      </c>
      <c r="E4860" s="11">
        <f t="shared" si="76"/>
        <v>19190496.834972851</v>
      </c>
    </row>
    <row r="4861" spans="1:5" x14ac:dyDescent="0.25">
      <c r="A4861" s="2">
        <v>4853</v>
      </c>
      <c r="E4861" s="11">
        <f t="shared" si="76"/>
        <v>19186358.884716988</v>
      </c>
    </row>
    <row r="4862" spans="1:5" x14ac:dyDescent="0.25">
      <c r="A4862" s="2">
        <v>4854</v>
      </c>
      <c r="E4862" s="11">
        <f t="shared" si="76"/>
        <v>19182222.680242706</v>
      </c>
    </row>
    <row r="4863" spans="1:5" x14ac:dyDescent="0.25">
      <c r="A4863" s="2">
        <v>4855</v>
      </c>
      <c r="E4863" s="11">
        <f t="shared" si="76"/>
        <v>19178088.220454384</v>
      </c>
    </row>
    <row r="4864" spans="1:5" x14ac:dyDescent="0.25">
      <c r="A4864" s="2">
        <v>4856</v>
      </c>
      <c r="E4864" s="11">
        <f t="shared" si="76"/>
        <v>19173955.504257388</v>
      </c>
    </row>
    <row r="4865" spans="1:5" x14ac:dyDescent="0.25">
      <c r="A4865" s="2">
        <v>4857</v>
      </c>
      <c r="E4865" s="11">
        <f t="shared" si="76"/>
        <v>19169824.530557875</v>
      </c>
    </row>
    <row r="4866" spans="1:5" x14ac:dyDescent="0.25">
      <c r="A4866" s="2">
        <v>4858</v>
      </c>
      <c r="E4866" s="11">
        <f t="shared" si="76"/>
        <v>19165695.298263006</v>
      </c>
    </row>
    <row r="4867" spans="1:5" x14ac:dyDescent="0.25">
      <c r="A4867" s="2">
        <v>4859</v>
      </c>
      <c r="E4867" s="11">
        <f t="shared" si="76"/>
        <v>19161567.806280863</v>
      </c>
    </row>
    <row r="4868" spans="1:5" x14ac:dyDescent="0.25">
      <c r="A4868" s="2">
        <v>4860</v>
      </c>
      <c r="E4868" s="11">
        <f t="shared" si="76"/>
        <v>19157442.053520378</v>
      </c>
    </row>
    <row r="4869" spans="1:5" x14ac:dyDescent="0.25">
      <c r="A4869" s="2">
        <v>4861</v>
      </c>
      <c r="E4869" s="11">
        <f t="shared" si="76"/>
        <v>19153318.038891386</v>
      </c>
    </row>
    <row r="4870" spans="1:5" x14ac:dyDescent="0.25">
      <c r="A4870" s="2">
        <v>4862</v>
      </c>
      <c r="E4870" s="11">
        <f t="shared" si="76"/>
        <v>19149195.761304658</v>
      </c>
    </row>
    <row r="4871" spans="1:5" x14ac:dyDescent="0.25">
      <c r="A4871" s="2">
        <v>4863</v>
      </c>
      <c r="E4871" s="11">
        <f t="shared" si="76"/>
        <v>19145075.219671946</v>
      </c>
    </row>
    <row r="4872" spans="1:5" x14ac:dyDescent="0.25">
      <c r="A4872" s="2">
        <v>4864</v>
      </c>
      <c r="E4872" s="11">
        <f t="shared" si="76"/>
        <v>19140956.412905805</v>
      </c>
    </row>
    <row r="4873" spans="1:5" x14ac:dyDescent="0.25">
      <c r="A4873" s="2">
        <v>4865</v>
      </c>
      <c r="E4873" s="11">
        <f t="shared" si="76"/>
        <v>19136839.339919686</v>
      </c>
    </row>
    <row r="4874" spans="1:5" x14ac:dyDescent="0.25">
      <c r="A4874" s="2">
        <v>4866</v>
      </c>
      <c r="E4874" s="11">
        <f t="shared" ref="E4874:E4937" si="77">$E$2/($E$3+A4874)^$E$6+(A4874-$G$14)*($E$5-$E$4)/($G$19-$G$14)+$E$4</f>
        <v>19132723.999627959</v>
      </c>
    </row>
    <row r="4875" spans="1:5" x14ac:dyDescent="0.25">
      <c r="A4875" s="2">
        <v>4867</v>
      </c>
      <c r="E4875" s="11">
        <f t="shared" si="77"/>
        <v>19128610.390945956</v>
      </c>
    </row>
    <row r="4876" spans="1:5" x14ac:dyDescent="0.25">
      <c r="A4876" s="2">
        <v>4868</v>
      </c>
      <c r="E4876" s="11">
        <f t="shared" si="77"/>
        <v>19124498.512789909</v>
      </c>
    </row>
    <row r="4877" spans="1:5" x14ac:dyDescent="0.25">
      <c r="A4877" s="2">
        <v>4869</v>
      </c>
      <c r="E4877" s="11">
        <f t="shared" si="77"/>
        <v>19120388.364076857</v>
      </c>
    </row>
    <row r="4878" spans="1:5" x14ac:dyDescent="0.25">
      <c r="A4878" s="2">
        <v>4870</v>
      </c>
      <c r="E4878" s="11">
        <f t="shared" si="77"/>
        <v>19116279.943724845</v>
      </c>
    </row>
    <row r="4879" spans="1:5" x14ac:dyDescent="0.25">
      <c r="A4879" s="2">
        <v>4871</v>
      </c>
      <c r="E4879" s="11">
        <f t="shared" si="77"/>
        <v>19112173.250652697</v>
      </c>
    </row>
    <row r="4880" spans="1:5" x14ac:dyDescent="0.25">
      <c r="A4880" s="2">
        <v>4872</v>
      </c>
      <c r="E4880" s="11">
        <f t="shared" si="77"/>
        <v>19108068.283780262</v>
      </c>
    </row>
    <row r="4881" spans="1:5" x14ac:dyDescent="0.25">
      <c r="A4881" s="2">
        <v>4873</v>
      </c>
      <c r="E4881" s="11">
        <f t="shared" si="77"/>
        <v>19103965.042028219</v>
      </c>
    </row>
    <row r="4882" spans="1:5" x14ac:dyDescent="0.25">
      <c r="A4882" s="2">
        <v>4874</v>
      </c>
      <c r="E4882" s="11">
        <f t="shared" si="77"/>
        <v>19099863.524318114</v>
      </c>
    </row>
    <row r="4883" spans="1:5" x14ac:dyDescent="0.25">
      <c r="A4883" s="2">
        <v>4875</v>
      </c>
      <c r="E4883" s="11">
        <f t="shared" si="77"/>
        <v>19095763.729572497</v>
      </c>
    </row>
    <row r="4884" spans="1:5" x14ac:dyDescent="0.25">
      <c r="A4884" s="2">
        <v>4876</v>
      </c>
      <c r="E4884" s="11">
        <f t="shared" si="77"/>
        <v>19091665.656714696</v>
      </c>
    </row>
    <row r="4885" spans="1:5" x14ac:dyDescent="0.25">
      <c r="A4885" s="2">
        <v>4877</v>
      </c>
      <c r="E4885" s="11">
        <f t="shared" si="77"/>
        <v>19087569.304668922</v>
      </c>
    </row>
    <row r="4886" spans="1:5" x14ac:dyDescent="0.25">
      <c r="A4886" s="2">
        <v>4878</v>
      </c>
      <c r="E4886" s="11">
        <f t="shared" si="77"/>
        <v>19083474.67236048</v>
      </c>
    </row>
    <row r="4887" spans="1:5" x14ac:dyDescent="0.25">
      <c r="A4887" s="2">
        <v>4879</v>
      </c>
      <c r="E4887" s="11">
        <f t="shared" si="77"/>
        <v>19079381.758715276</v>
      </c>
    </row>
    <row r="4888" spans="1:5" x14ac:dyDescent="0.25">
      <c r="A4888" s="2">
        <v>4880</v>
      </c>
      <c r="E4888" s="11">
        <f t="shared" si="77"/>
        <v>19075290.56266031</v>
      </c>
    </row>
    <row r="4889" spans="1:5" x14ac:dyDescent="0.25">
      <c r="A4889" s="2">
        <v>4881</v>
      </c>
      <c r="E4889" s="11">
        <f t="shared" si="77"/>
        <v>19071201.083123397</v>
      </c>
    </row>
    <row r="4890" spans="1:5" x14ac:dyDescent="0.25">
      <c r="A4890" s="2">
        <v>4882</v>
      </c>
      <c r="E4890" s="11">
        <f t="shared" si="77"/>
        <v>19067113.319033321</v>
      </c>
    </row>
    <row r="4891" spans="1:5" x14ac:dyDescent="0.25">
      <c r="A4891" s="2">
        <v>4883</v>
      </c>
      <c r="E4891" s="11">
        <f t="shared" si="77"/>
        <v>19063027.269319568</v>
      </c>
    </row>
    <row r="4892" spans="1:5" x14ac:dyDescent="0.25">
      <c r="A4892" s="2">
        <v>4884</v>
      </c>
      <c r="E4892" s="11">
        <f t="shared" si="77"/>
        <v>19058942.932912748</v>
      </c>
    </row>
    <row r="4893" spans="1:5" x14ac:dyDescent="0.25">
      <c r="A4893" s="2">
        <v>4885</v>
      </c>
      <c r="E4893" s="11">
        <f t="shared" si="77"/>
        <v>19054860.308744188</v>
      </c>
    </row>
    <row r="4894" spans="1:5" x14ac:dyDescent="0.25">
      <c r="A4894" s="2">
        <v>4886</v>
      </c>
      <c r="E4894" s="11">
        <f t="shared" si="77"/>
        <v>19050779.395746104</v>
      </c>
    </row>
    <row r="4895" spans="1:5" x14ac:dyDescent="0.25">
      <c r="A4895" s="2">
        <v>4887</v>
      </c>
      <c r="E4895" s="11">
        <f t="shared" si="77"/>
        <v>19046700.192851748</v>
      </c>
    </row>
    <row r="4896" spans="1:5" x14ac:dyDescent="0.25">
      <c r="A4896" s="2">
        <v>4888</v>
      </c>
      <c r="E4896" s="11">
        <f t="shared" si="77"/>
        <v>19042622.69899505</v>
      </c>
    </row>
    <row r="4897" spans="1:5" x14ac:dyDescent="0.25">
      <c r="A4897" s="2">
        <v>4889</v>
      </c>
      <c r="E4897" s="11">
        <f t="shared" si="77"/>
        <v>19038546.913110979</v>
      </c>
    </row>
    <row r="4898" spans="1:5" x14ac:dyDescent="0.25">
      <c r="A4898" s="2">
        <v>4890</v>
      </c>
      <c r="E4898" s="11">
        <f t="shared" si="77"/>
        <v>19034472.834135346</v>
      </c>
    </row>
    <row r="4899" spans="1:5" x14ac:dyDescent="0.25">
      <c r="A4899" s="2">
        <v>4891</v>
      </c>
      <c r="E4899" s="11">
        <f t="shared" si="77"/>
        <v>19030400.461004745</v>
      </c>
    </row>
    <row r="4900" spans="1:5" x14ac:dyDescent="0.25">
      <c r="A4900" s="2">
        <v>4892</v>
      </c>
      <c r="E4900" s="11">
        <f t="shared" si="77"/>
        <v>19026329.792656835</v>
      </c>
    </row>
    <row r="4901" spans="1:5" x14ac:dyDescent="0.25">
      <c r="A4901" s="2">
        <v>4893</v>
      </c>
      <c r="E4901" s="11">
        <f t="shared" si="77"/>
        <v>19022260.828029942</v>
      </c>
    </row>
    <row r="4902" spans="1:5" x14ac:dyDescent="0.25">
      <c r="A4902" s="2">
        <v>4894</v>
      </c>
      <c r="E4902" s="11">
        <f t="shared" si="77"/>
        <v>19018193.566063449</v>
      </c>
    </row>
    <row r="4903" spans="1:5" x14ac:dyDescent="0.25">
      <c r="A4903" s="2">
        <v>4895</v>
      </c>
      <c r="E4903" s="11">
        <f t="shared" si="77"/>
        <v>19014128.005697533</v>
      </c>
    </row>
    <row r="4904" spans="1:5" x14ac:dyDescent="0.25">
      <c r="A4904" s="2">
        <v>4896</v>
      </c>
      <c r="E4904" s="11">
        <f t="shared" si="77"/>
        <v>19010064.14587323</v>
      </c>
    </row>
    <row r="4905" spans="1:5" x14ac:dyDescent="0.25">
      <c r="A4905" s="2">
        <v>4897</v>
      </c>
      <c r="E4905" s="11">
        <f t="shared" si="77"/>
        <v>19006001.985532466</v>
      </c>
    </row>
    <row r="4906" spans="1:5" x14ac:dyDescent="0.25">
      <c r="A4906" s="2">
        <v>4898</v>
      </c>
      <c r="E4906" s="11">
        <f t="shared" si="77"/>
        <v>19001941.523618128</v>
      </c>
    </row>
    <row r="4907" spans="1:5" x14ac:dyDescent="0.25">
      <c r="A4907" s="2">
        <v>4899</v>
      </c>
      <c r="E4907" s="11">
        <f t="shared" si="77"/>
        <v>18997882.759073801</v>
      </c>
    </row>
    <row r="4908" spans="1:5" x14ac:dyDescent="0.25">
      <c r="A4908" s="2">
        <v>4900</v>
      </c>
      <c r="E4908" s="11">
        <f t="shared" si="77"/>
        <v>18993825.690844111</v>
      </c>
    </row>
    <row r="4909" spans="1:5" x14ac:dyDescent="0.25">
      <c r="A4909" s="2">
        <v>4901</v>
      </c>
      <c r="E4909" s="11">
        <f t="shared" si="77"/>
        <v>18989770.317874409</v>
      </c>
    </row>
    <row r="4910" spans="1:5" x14ac:dyDescent="0.25">
      <c r="A4910" s="2">
        <v>4902</v>
      </c>
      <c r="E4910" s="11">
        <f t="shared" si="77"/>
        <v>18985716.63911109</v>
      </c>
    </row>
    <row r="4911" spans="1:5" x14ac:dyDescent="0.25">
      <c r="A4911" s="2">
        <v>4903</v>
      </c>
      <c r="E4911" s="11">
        <f t="shared" si="77"/>
        <v>18981664.653501306</v>
      </c>
    </row>
    <row r="4912" spans="1:5" x14ac:dyDescent="0.25">
      <c r="A4912" s="2">
        <v>4904</v>
      </c>
      <c r="E4912" s="11">
        <f t="shared" si="77"/>
        <v>18977614.359993003</v>
      </c>
    </row>
    <row r="4913" spans="1:5" x14ac:dyDescent="0.25">
      <c r="A4913" s="2">
        <v>4905</v>
      </c>
      <c r="E4913" s="11">
        <f t="shared" si="77"/>
        <v>18973565.757535174</v>
      </c>
    </row>
    <row r="4914" spans="1:5" x14ac:dyDescent="0.25">
      <c r="A4914" s="2">
        <v>4906</v>
      </c>
      <c r="E4914" s="11">
        <f t="shared" si="77"/>
        <v>18969518.845077552</v>
      </c>
    </row>
    <row r="4915" spans="1:5" x14ac:dyDescent="0.25">
      <c r="A4915" s="2">
        <v>4907</v>
      </c>
      <c r="E4915" s="11">
        <f t="shared" si="77"/>
        <v>18965473.621570796</v>
      </c>
    </row>
    <row r="4916" spans="1:5" x14ac:dyDescent="0.25">
      <c r="A4916" s="2">
        <v>4908</v>
      </c>
      <c r="E4916" s="11">
        <f t="shared" si="77"/>
        <v>18961430.085966397</v>
      </c>
    </row>
    <row r="4917" spans="1:5" x14ac:dyDescent="0.25">
      <c r="A4917" s="2">
        <v>4909</v>
      </c>
      <c r="E4917" s="11">
        <f t="shared" si="77"/>
        <v>18957388.237216689</v>
      </c>
    </row>
    <row r="4918" spans="1:5" x14ac:dyDescent="0.25">
      <c r="A4918" s="2">
        <v>4910</v>
      </c>
      <c r="E4918" s="11">
        <f t="shared" si="77"/>
        <v>18953348.074274901</v>
      </c>
    </row>
    <row r="4919" spans="1:5" x14ac:dyDescent="0.25">
      <c r="A4919" s="2">
        <v>4911</v>
      </c>
      <c r="E4919" s="11">
        <f t="shared" si="77"/>
        <v>18949309.596095216</v>
      </c>
    </row>
    <row r="4920" spans="1:5" x14ac:dyDescent="0.25">
      <c r="A4920" s="2">
        <v>4912</v>
      </c>
      <c r="E4920" s="11">
        <f t="shared" si="77"/>
        <v>18945272.801632509</v>
      </c>
    </row>
    <row r="4921" spans="1:5" x14ac:dyDescent="0.25">
      <c r="A4921" s="2">
        <v>4913</v>
      </c>
      <c r="E4921" s="11">
        <f t="shared" si="77"/>
        <v>18941237.689842582</v>
      </c>
    </row>
    <row r="4922" spans="1:5" x14ac:dyDescent="0.25">
      <c r="A4922" s="2">
        <v>4914</v>
      </c>
      <c r="E4922" s="11">
        <f t="shared" si="77"/>
        <v>18937204.259682126</v>
      </c>
    </row>
    <row r="4923" spans="1:5" x14ac:dyDescent="0.25">
      <c r="A4923" s="2">
        <v>4915</v>
      </c>
      <c r="E4923" s="11">
        <f t="shared" si="77"/>
        <v>18933172.510108735</v>
      </c>
    </row>
    <row r="4924" spans="1:5" x14ac:dyDescent="0.25">
      <c r="A4924" s="2">
        <v>4916</v>
      </c>
      <c r="E4924" s="11">
        <f t="shared" si="77"/>
        <v>18929142.440080702</v>
      </c>
    </row>
    <row r="4925" spans="1:5" x14ac:dyDescent="0.25">
      <c r="A4925" s="2">
        <v>4917</v>
      </c>
      <c r="E4925" s="11">
        <f t="shared" si="77"/>
        <v>18925114.048557289</v>
      </c>
    </row>
    <row r="4926" spans="1:5" x14ac:dyDescent="0.25">
      <c r="A4926" s="2">
        <v>4918</v>
      </c>
      <c r="E4926" s="11">
        <f t="shared" si="77"/>
        <v>18921087.334498655</v>
      </c>
    </row>
    <row r="4927" spans="1:5" x14ac:dyDescent="0.25">
      <c r="A4927" s="2">
        <v>4919</v>
      </c>
      <c r="E4927" s="11">
        <f t="shared" si="77"/>
        <v>18917062.29686572</v>
      </c>
    </row>
    <row r="4928" spans="1:5" x14ac:dyDescent="0.25">
      <c r="A4928" s="2">
        <v>4920</v>
      </c>
      <c r="E4928" s="11">
        <f t="shared" si="77"/>
        <v>18913038.934620321</v>
      </c>
    </row>
    <row r="4929" spans="1:5" x14ac:dyDescent="0.25">
      <c r="A4929" s="2">
        <v>4921</v>
      </c>
      <c r="E4929" s="11">
        <f t="shared" si="77"/>
        <v>18909017.24672506</v>
      </c>
    </row>
    <row r="4930" spans="1:5" x14ac:dyDescent="0.25">
      <c r="A4930" s="2">
        <v>4922</v>
      </c>
      <c r="E4930" s="11">
        <f t="shared" si="77"/>
        <v>18904997.232143562</v>
      </c>
    </row>
    <row r="4931" spans="1:5" x14ac:dyDescent="0.25">
      <c r="A4931" s="2">
        <v>4923</v>
      </c>
      <c r="E4931" s="11">
        <f t="shared" si="77"/>
        <v>18900978.889840107</v>
      </c>
    </row>
    <row r="4932" spans="1:5" x14ac:dyDescent="0.25">
      <c r="A4932" s="2">
        <v>4924</v>
      </c>
      <c r="E4932" s="11">
        <f t="shared" si="77"/>
        <v>18896962.218779959</v>
      </c>
    </row>
    <row r="4933" spans="1:5" x14ac:dyDescent="0.25">
      <c r="A4933" s="2">
        <v>4925</v>
      </c>
      <c r="E4933" s="11">
        <f t="shared" si="77"/>
        <v>18892947.217929155</v>
      </c>
    </row>
    <row r="4934" spans="1:5" x14ac:dyDescent="0.25">
      <c r="A4934" s="2">
        <v>4926</v>
      </c>
      <c r="E4934" s="11">
        <f t="shared" si="77"/>
        <v>18888933.886254661</v>
      </c>
    </row>
    <row r="4935" spans="1:5" x14ac:dyDescent="0.25">
      <c r="A4935" s="2">
        <v>4927</v>
      </c>
      <c r="E4935" s="11">
        <f t="shared" si="77"/>
        <v>18884922.222724248</v>
      </c>
    </row>
    <row r="4936" spans="1:5" x14ac:dyDescent="0.25">
      <c r="A4936" s="2">
        <v>4928</v>
      </c>
      <c r="E4936" s="11">
        <f t="shared" si="77"/>
        <v>18880912.226306476</v>
      </c>
    </row>
    <row r="4937" spans="1:5" x14ac:dyDescent="0.25">
      <c r="A4937" s="2">
        <v>4929</v>
      </c>
      <c r="E4937" s="11">
        <f t="shared" si="77"/>
        <v>18876903.895970847</v>
      </c>
    </row>
    <row r="4938" spans="1:5" x14ac:dyDescent="0.25">
      <c r="A4938" s="2">
        <v>4930</v>
      </c>
      <c r="E4938" s="11">
        <f t="shared" ref="E4938:E5001" si="78">$E$2/($E$3+A4938)^$E$6+(A4938-$G$14)*($E$5-$E$4)/($G$19-$G$14)+$E$4</f>
        <v>18872897.2306877</v>
      </c>
    </row>
    <row r="4939" spans="1:5" x14ac:dyDescent="0.25">
      <c r="A4939" s="2">
        <v>4931</v>
      </c>
      <c r="E4939" s="11">
        <f t="shared" si="78"/>
        <v>18868892.229428109</v>
      </c>
    </row>
    <row r="4940" spans="1:5" x14ac:dyDescent="0.25">
      <c r="A4940" s="2">
        <v>4932</v>
      </c>
      <c r="E4940" s="11">
        <f t="shared" si="78"/>
        <v>18864888.891164135</v>
      </c>
    </row>
    <row r="4941" spans="1:5" x14ac:dyDescent="0.25">
      <c r="A4941" s="2">
        <v>4933</v>
      </c>
      <c r="E4941" s="11">
        <f t="shared" si="78"/>
        <v>18860887.214868598</v>
      </c>
    </row>
    <row r="4942" spans="1:5" x14ac:dyDescent="0.25">
      <c r="A4942" s="2">
        <v>4934</v>
      </c>
      <c r="E4942" s="11">
        <f t="shared" si="78"/>
        <v>18856887.199515197</v>
      </c>
    </row>
    <row r="4943" spans="1:5" x14ac:dyDescent="0.25">
      <c r="A4943" s="2">
        <v>4935</v>
      </c>
      <c r="E4943" s="11">
        <f t="shared" si="78"/>
        <v>18852888.844078422</v>
      </c>
    </row>
    <row r="4944" spans="1:5" x14ac:dyDescent="0.25">
      <c r="A4944" s="2">
        <v>4936</v>
      </c>
      <c r="E4944" s="11">
        <f t="shared" si="78"/>
        <v>18848892.147533655</v>
      </c>
    </row>
    <row r="4945" spans="1:5" x14ac:dyDescent="0.25">
      <c r="A4945" s="2">
        <v>4937</v>
      </c>
      <c r="E4945" s="11">
        <f t="shared" si="78"/>
        <v>18844897.108857155</v>
      </c>
    </row>
    <row r="4946" spans="1:5" x14ac:dyDescent="0.25">
      <c r="A4946" s="2">
        <v>4938</v>
      </c>
      <c r="E4946" s="11">
        <f t="shared" si="78"/>
        <v>18840903.727025896</v>
      </c>
    </row>
    <row r="4947" spans="1:5" x14ac:dyDescent="0.25">
      <c r="A4947" s="2">
        <v>4939</v>
      </c>
      <c r="E4947" s="11">
        <f t="shared" si="78"/>
        <v>18836912.00101776</v>
      </c>
    </row>
    <row r="4948" spans="1:5" x14ac:dyDescent="0.25">
      <c r="A4948" s="2">
        <v>4940</v>
      </c>
      <c r="E4948" s="11">
        <f t="shared" si="78"/>
        <v>18832921.929811511</v>
      </c>
    </row>
    <row r="4949" spans="1:5" x14ac:dyDescent="0.25">
      <c r="A4949" s="2">
        <v>4941</v>
      </c>
      <c r="E4949" s="11">
        <f t="shared" si="78"/>
        <v>18828933.512386687</v>
      </c>
    </row>
    <row r="4950" spans="1:5" x14ac:dyDescent="0.25">
      <c r="A4950" s="2">
        <v>4942</v>
      </c>
      <c r="E4950" s="11">
        <f t="shared" si="78"/>
        <v>18824946.747723643</v>
      </c>
    </row>
    <row r="4951" spans="1:5" x14ac:dyDescent="0.25">
      <c r="A4951" s="2">
        <v>4943</v>
      </c>
      <c r="E4951" s="11">
        <f t="shared" si="78"/>
        <v>18820961.63480366</v>
      </c>
    </row>
    <row r="4952" spans="1:5" x14ac:dyDescent="0.25">
      <c r="A4952" s="2">
        <v>4944</v>
      </c>
      <c r="E4952" s="11">
        <f t="shared" si="78"/>
        <v>18816978.172608756</v>
      </c>
    </row>
    <row r="4953" spans="1:5" x14ac:dyDescent="0.25">
      <c r="A4953" s="2">
        <v>4945</v>
      </c>
      <c r="E4953" s="11">
        <f t="shared" si="78"/>
        <v>18812996.360121824</v>
      </c>
    </row>
    <row r="4954" spans="1:5" x14ac:dyDescent="0.25">
      <c r="A4954" s="2">
        <v>4946</v>
      </c>
      <c r="E4954" s="11">
        <f t="shared" si="78"/>
        <v>18809016.196326617</v>
      </c>
    </row>
    <row r="4955" spans="1:5" x14ac:dyDescent="0.25">
      <c r="A4955" s="2">
        <v>4947</v>
      </c>
      <c r="E4955" s="11">
        <f t="shared" si="78"/>
        <v>18805037.680207666</v>
      </c>
    </row>
    <row r="4956" spans="1:5" x14ac:dyDescent="0.25">
      <c r="A4956" s="2">
        <v>4948</v>
      </c>
      <c r="E4956" s="11">
        <f t="shared" si="78"/>
        <v>18801060.810750358</v>
      </c>
    </row>
    <row r="4957" spans="1:5" x14ac:dyDescent="0.25">
      <c r="A4957" s="2">
        <v>4949</v>
      </c>
      <c r="E4957" s="11">
        <f t="shared" si="78"/>
        <v>18797085.586940944</v>
      </c>
    </row>
    <row r="4958" spans="1:5" x14ac:dyDescent="0.25">
      <c r="A4958" s="2">
        <v>4950</v>
      </c>
      <c r="E4958" s="11">
        <f t="shared" si="78"/>
        <v>18793112.007766433</v>
      </c>
    </row>
    <row r="4959" spans="1:5" x14ac:dyDescent="0.25">
      <c r="A4959" s="2">
        <v>4951</v>
      </c>
      <c r="E4959" s="11">
        <f t="shared" si="78"/>
        <v>18789140.072214663</v>
      </c>
    </row>
    <row r="4960" spans="1:5" x14ac:dyDescent="0.25">
      <c r="A4960" s="2">
        <v>4952</v>
      </c>
      <c r="E4960" s="11">
        <f t="shared" si="78"/>
        <v>18785169.779274363</v>
      </c>
    </row>
    <row r="4961" spans="1:5" x14ac:dyDescent="0.25">
      <c r="A4961" s="2">
        <v>4953</v>
      </c>
      <c r="E4961" s="11">
        <f t="shared" si="78"/>
        <v>18781201.127935112</v>
      </c>
    </row>
    <row r="4962" spans="1:5" x14ac:dyDescent="0.25">
      <c r="A4962" s="2">
        <v>4954</v>
      </c>
      <c r="E4962" s="11">
        <f t="shared" si="78"/>
        <v>18777234.117187191</v>
      </c>
    </row>
    <row r="4963" spans="1:5" x14ac:dyDescent="0.25">
      <c r="A4963" s="2">
        <v>4955</v>
      </c>
      <c r="E4963" s="11">
        <f t="shared" si="78"/>
        <v>18773268.74602177</v>
      </c>
    </row>
    <row r="4964" spans="1:5" x14ac:dyDescent="0.25">
      <c r="A4964" s="2">
        <v>4956</v>
      </c>
      <c r="E4964" s="11">
        <f t="shared" si="78"/>
        <v>18769305.01343089</v>
      </c>
    </row>
    <row r="4965" spans="1:5" x14ac:dyDescent="0.25">
      <c r="A4965" s="2">
        <v>4957</v>
      </c>
      <c r="E4965" s="11">
        <f t="shared" si="78"/>
        <v>18765342.91840734</v>
      </c>
    </row>
    <row r="4966" spans="1:5" x14ac:dyDescent="0.25">
      <c r="A4966" s="2">
        <v>4958</v>
      </c>
      <c r="E4966" s="11">
        <f t="shared" si="78"/>
        <v>18761382.459944788</v>
      </c>
    </row>
    <row r="4967" spans="1:5" x14ac:dyDescent="0.25">
      <c r="A4967" s="2">
        <v>4959</v>
      </c>
      <c r="E4967" s="11">
        <f t="shared" si="78"/>
        <v>18757423.637037672</v>
      </c>
    </row>
    <row r="4968" spans="1:5" x14ac:dyDescent="0.25">
      <c r="A4968" s="2">
        <v>4960</v>
      </c>
      <c r="E4968" s="11">
        <f t="shared" si="78"/>
        <v>18753466.448681273</v>
      </c>
    </row>
    <row r="4969" spans="1:5" x14ac:dyDescent="0.25">
      <c r="A4969" s="2">
        <v>4961</v>
      </c>
      <c r="E4969" s="11">
        <f t="shared" si="78"/>
        <v>18749510.893871721</v>
      </c>
    </row>
    <row r="4970" spans="1:5" x14ac:dyDescent="0.25">
      <c r="A4970" s="2">
        <v>4962</v>
      </c>
      <c r="E4970" s="11">
        <f t="shared" si="78"/>
        <v>18745556.971605904</v>
      </c>
    </row>
    <row r="4971" spans="1:5" x14ac:dyDescent="0.25">
      <c r="A4971" s="2">
        <v>4963</v>
      </c>
      <c r="E4971" s="11">
        <f t="shared" si="78"/>
        <v>18741604.680881578</v>
      </c>
    </row>
    <row r="4972" spans="1:5" x14ac:dyDescent="0.25">
      <c r="A4972" s="2">
        <v>4964</v>
      </c>
      <c r="E4972" s="11">
        <f t="shared" si="78"/>
        <v>18737654.020697303</v>
      </c>
    </row>
    <row r="4973" spans="1:5" x14ac:dyDescent="0.25">
      <c r="A4973" s="2">
        <v>4965</v>
      </c>
      <c r="E4973" s="11">
        <f t="shared" si="78"/>
        <v>18733704.990052469</v>
      </c>
    </row>
    <row r="4974" spans="1:5" x14ac:dyDescent="0.25">
      <c r="A4974" s="2">
        <v>4966</v>
      </c>
      <c r="E4974" s="11">
        <f t="shared" si="78"/>
        <v>18729757.587947194</v>
      </c>
    </row>
    <row r="4975" spans="1:5" x14ac:dyDescent="0.25">
      <c r="A4975" s="2">
        <v>4967</v>
      </c>
      <c r="E4975" s="11">
        <f t="shared" si="78"/>
        <v>18725811.813382544</v>
      </c>
    </row>
    <row r="4976" spans="1:5" x14ac:dyDescent="0.25">
      <c r="A4976" s="2">
        <v>4968</v>
      </c>
      <c r="E4976" s="11">
        <f t="shared" si="78"/>
        <v>18721867.665360369</v>
      </c>
    </row>
    <row r="4977" spans="1:5" x14ac:dyDescent="0.25">
      <c r="A4977" s="2">
        <v>4969</v>
      </c>
      <c r="E4977" s="11">
        <f t="shared" si="78"/>
        <v>18717925.142883182</v>
      </c>
    </row>
    <row r="4978" spans="1:5" x14ac:dyDescent="0.25">
      <c r="A4978" s="2">
        <v>4970</v>
      </c>
      <c r="E4978" s="11">
        <f t="shared" si="78"/>
        <v>18713984.244954497</v>
      </c>
    </row>
    <row r="4979" spans="1:5" x14ac:dyDescent="0.25">
      <c r="A4979" s="2">
        <v>4971</v>
      </c>
      <c r="E4979" s="11">
        <f t="shared" si="78"/>
        <v>18710044.970578566</v>
      </c>
    </row>
    <row r="4980" spans="1:5" x14ac:dyDescent="0.25">
      <c r="A4980" s="2">
        <v>4972</v>
      </c>
      <c r="E4980" s="11">
        <f t="shared" si="78"/>
        <v>18706107.31876041</v>
      </c>
    </row>
    <row r="4981" spans="1:5" x14ac:dyDescent="0.25">
      <c r="A4981" s="2">
        <v>4973</v>
      </c>
      <c r="E4981" s="11">
        <f t="shared" si="78"/>
        <v>18702171.288505938</v>
      </c>
    </row>
    <row r="4982" spans="1:5" x14ac:dyDescent="0.25">
      <c r="A4982" s="2">
        <v>4974</v>
      </c>
      <c r="E4982" s="11">
        <f t="shared" si="78"/>
        <v>18698236.878821813</v>
      </c>
    </row>
    <row r="4983" spans="1:5" x14ac:dyDescent="0.25">
      <c r="A4983" s="2">
        <v>4975</v>
      </c>
      <c r="E4983" s="11">
        <f t="shared" si="78"/>
        <v>18694304.088715538</v>
      </c>
    </row>
    <row r="4984" spans="1:5" x14ac:dyDescent="0.25">
      <c r="A4984" s="2">
        <v>4976</v>
      </c>
      <c r="E4984" s="11">
        <f t="shared" si="78"/>
        <v>18690372.917195376</v>
      </c>
    </row>
    <row r="4985" spans="1:5" x14ac:dyDescent="0.25">
      <c r="A4985" s="2">
        <v>4977</v>
      </c>
      <c r="E4985" s="11">
        <f t="shared" si="78"/>
        <v>18686443.363270458</v>
      </c>
    </row>
    <row r="4986" spans="1:5" x14ac:dyDescent="0.25">
      <c r="A4986" s="2">
        <v>4978</v>
      </c>
      <c r="E4986" s="11">
        <f t="shared" si="78"/>
        <v>18682515.425950661</v>
      </c>
    </row>
    <row r="4987" spans="1:5" x14ac:dyDescent="0.25">
      <c r="A4987" s="2">
        <v>4979</v>
      </c>
      <c r="E4987" s="11">
        <f t="shared" si="78"/>
        <v>18678589.104246724</v>
      </c>
    </row>
    <row r="4988" spans="1:5" x14ac:dyDescent="0.25">
      <c r="A4988" s="2">
        <v>4980</v>
      </c>
      <c r="E4988" s="11">
        <f t="shared" si="78"/>
        <v>18674664.39717019</v>
      </c>
    </row>
    <row r="4989" spans="1:5" x14ac:dyDescent="0.25">
      <c r="A4989" s="2">
        <v>4981</v>
      </c>
      <c r="E4989" s="11">
        <f t="shared" si="78"/>
        <v>18670741.303733259</v>
      </c>
    </row>
    <row r="4990" spans="1:5" x14ac:dyDescent="0.25">
      <c r="A4990" s="2">
        <v>4982</v>
      </c>
      <c r="E4990" s="11">
        <f t="shared" si="78"/>
        <v>18666819.822949152</v>
      </c>
    </row>
    <row r="4991" spans="1:5" x14ac:dyDescent="0.25">
      <c r="A4991" s="2">
        <v>4983</v>
      </c>
      <c r="E4991" s="11">
        <f t="shared" si="78"/>
        <v>18662899.953831788</v>
      </c>
    </row>
    <row r="4992" spans="1:5" x14ac:dyDescent="0.25">
      <c r="A4992" s="2">
        <v>4984</v>
      </c>
      <c r="E4992" s="11">
        <f t="shared" si="78"/>
        <v>18658981.695395831</v>
      </c>
    </row>
    <row r="4993" spans="1:5" x14ac:dyDescent="0.25">
      <c r="A4993" s="2">
        <v>4985</v>
      </c>
      <c r="E4993" s="11">
        <f t="shared" si="78"/>
        <v>18655065.046656866</v>
      </c>
    </row>
    <row r="4994" spans="1:5" x14ac:dyDescent="0.25">
      <c r="A4994" s="2">
        <v>4986</v>
      </c>
      <c r="E4994" s="11">
        <f t="shared" si="78"/>
        <v>18651150.006631155</v>
      </c>
    </row>
    <row r="4995" spans="1:5" x14ac:dyDescent="0.25">
      <c r="A4995" s="2">
        <v>4987</v>
      </c>
      <c r="E4995" s="11">
        <f t="shared" si="78"/>
        <v>18647236.57433584</v>
      </c>
    </row>
    <row r="4996" spans="1:5" x14ac:dyDescent="0.25">
      <c r="A4996" s="2">
        <v>4988</v>
      </c>
      <c r="E4996" s="11">
        <f t="shared" si="78"/>
        <v>18643324.748788804</v>
      </c>
    </row>
    <row r="4997" spans="1:5" x14ac:dyDescent="0.25">
      <c r="A4997" s="2">
        <v>4989</v>
      </c>
      <c r="E4997" s="11">
        <f t="shared" si="78"/>
        <v>18639414.529008858</v>
      </c>
    </row>
    <row r="4998" spans="1:5" x14ac:dyDescent="0.25">
      <c r="A4998" s="2">
        <v>4990</v>
      </c>
      <c r="E4998" s="11">
        <f t="shared" si="78"/>
        <v>18635505.914015371</v>
      </c>
    </row>
    <row r="4999" spans="1:5" x14ac:dyDescent="0.25">
      <c r="A4999" s="2">
        <v>4991</v>
      </c>
      <c r="E4999" s="11">
        <f t="shared" si="78"/>
        <v>18631598.902828727</v>
      </c>
    </row>
    <row r="5000" spans="1:5" x14ac:dyDescent="0.25">
      <c r="A5000" s="2">
        <v>4992</v>
      </c>
      <c r="E5000" s="11">
        <f t="shared" si="78"/>
        <v>18627693.494470004</v>
      </c>
    </row>
    <row r="5001" spans="1:5" x14ac:dyDescent="0.25">
      <c r="A5001" s="2">
        <v>4993</v>
      </c>
      <c r="E5001" s="11">
        <f t="shared" si="78"/>
        <v>18623789.687961102</v>
      </c>
    </row>
    <row r="5002" spans="1:5" x14ac:dyDescent="0.25">
      <c r="A5002" s="2">
        <v>4994</v>
      </c>
      <c r="E5002" s="11">
        <f t="shared" ref="E5002:E5065" si="79">$E$2/($E$3+A5002)^$E$6+(A5002-$G$14)*($E$5-$E$4)/($G$19-$G$14)+$E$4</f>
        <v>18619887.482324723</v>
      </c>
    </row>
    <row r="5003" spans="1:5" x14ac:dyDescent="0.25">
      <c r="A5003" s="2">
        <v>4995</v>
      </c>
      <c r="E5003" s="11">
        <f t="shared" si="79"/>
        <v>18615986.876584247</v>
      </c>
    </row>
    <row r="5004" spans="1:5" x14ac:dyDescent="0.25">
      <c r="A5004" s="2">
        <v>4996</v>
      </c>
      <c r="E5004" s="11">
        <f t="shared" si="79"/>
        <v>18612087.869764049</v>
      </c>
    </row>
    <row r="5005" spans="1:5" x14ac:dyDescent="0.25">
      <c r="A5005" s="2">
        <v>4997</v>
      </c>
      <c r="E5005" s="11">
        <f t="shared" si="79"/>
        <v>18608190.460889138</v>
      </c>
    </row>
    <row r="5006" spans="1:5" x14ac:dyDescent="0.25">
      <c r="A5006" s="2">
        <v>4998</v>
      </c>
      <c r="E5006" s="11">
        <f t="shared" si="79"/>
        <v>18604294.648985326</v>
      </c>
    </row>
    <row r="5007" spans="1:5" x14ac:dyDescent="0.25">
      <c r="A5007" s="2">
        <v>4999</v>
      </c>
      <c r="E5007" s="11">
        <f t="shared" si="79"/>
        <v>18600400.433079261</v>
      </c>
    </row>
    <row r="5008" spans="1:5" x14ac:dyDescent="0.25">
      <c r="A5008" s="2">
        <v>5000</v>
      </c>
      <c r="E5008" s="11">
        <f t="shared" si="79"/>
        <v>18596507.812198386</v>
      </c>
    </row>
    <row r="5009" spans="1:5" x14ac:dyDescent="0.25">
      <c r="A5009" s="2">
        <v>5001</v>
      </c>
      <c r="E5009" s="11">
        <f t="shared" si="79"/>
        <v>18592616.785370901</v>
      </c>
    </row>
    <row r="5010" spans="1:5" x14ac:dyDescent="0.25">
      <c r="A5010" s="2">
        <v>5002</v>
      </c>
      <c r="E5010" s="11">
        <f t="shared" si="79"/>
        <v>18588727.351625752</v>
      </c>
    </row>
    <row r="5011" spans="1:5" x14ac:dyDescent="0.25">
      <c r="A5011" s="2">
        <v>5003</v>
      </c>
      <c r="E5011" s="11">
        <f t="shared" si="79"/>
        <v>18584839.509992808</v>
      </c>
    </row>
    <row r="5012" spans="1:5" x14ac:dyDescent="0.25">
      <c r="A5012" s="2">
        <v>5004</v>
      </c>
      <c r="E5012" s="11">
        <f t="shared" si="79"/>
        <v>18580953.259502534</v>
      </c>
    </row>
    <row r="5013" spans="1:5" x14ac:dyDescent="0.25">
      <c r="A5013" s="2">
        <v>5005</v>
      </c>
      <c r="E5013" s="11">
        <f t="shared" si="79"/>
        <v>18577068.599186316</v>
      </c>
    </row>
    <row r="5014" spans="1:5" x14ac:dyDescent="0.25">
      <c r="A5014" s="2">
        <v>5006</v>
      </c>
      <c r="E5014" s="11">
        <f t="shared" si="79"/>
        <v>18573185.528076295</v>
      </c>
    </row>
    <row r="5015" spans="1:5" x14ac:dyDescent="0.25">
      <c r="A5015" s="2">
        <v>5007</v>
      </c>
      <c r="E5015" s="11">
        <f t="shared" si="79"/>
        <v>18569304.045205373</v>
      </c>
    </row>
    <row r="5016" spans="1:5" x14ac:dyDescent="0.25">
      <c r="A5016" s="2">
        <v>5008</v>
      </c>
      <c r="E5016" s="11">
        <f t="shared" si="79"/>
        <v>18565424.149607204</v>
      </c>
    </row>
    <row r="5017" spans="1:5" x14ac:dyDescent="0.25">
      <c r="A5017" s="2">
        <v>5009</v>
      </c>
      <c r="E5017" s="11">
        <f t="shared" si="79"/>
        <v>18561545.840316322</v>
      </c>
    </row>
    <row r="5018" spans="1:5" x14ac:dyDescent="0.25">
      <c r="A5018" s="2">
        <v>5010</v>
      </c>
      <c r="E5018" s="11">
        <f t="shared" si="79"/>
        <v>18557669.116367955</v>
      </c>
    </row>
    <row r="5019" spans="1:5" x14ac:dyDescent="0.25">
      <c r="A5019" s="2">
        <v>5011</v>
      </c>
      <c r="E5019" s="11">
        <f t="shared" si="79"/>
        <v>18553793.976798099</v>
      </c>
    </row>
    <row r="5020" spans="1:5" x14ac:dyDescent="0.25">
      <c r="A5020" s="2">
        <v>5012</v>
      </c>
      <c r="E5020" s="11">
        <f t="shared" si="79"/>
        <v>18549920.420643598</v>
      </c>
    </row>
    <row r="5021" spans="1:5" x14ac:dyDescent="0.25">
      <c r="A5021" s="2">
        <v>5013</v>
      </c>
      <c r="E5021" s="11">
        <f t="shared" si="79"/>
        <v>18546048.44694205</v>
      </c>
    </row>
    <row r="5022" spans="1:5" x14ac:dyDescent="0.25">
      <c r="A5022" s="2">
        <v>5014</v>
      </c>
      <c r="E5022" s="11">
        <f t="shared" si="79"/>
        <v>18542178.054731794</v>
      </c>
    </row>
    <row r="5023" spans="1:5" x14ac:dyDescent="0.25">
      <c r="A5023" s="2">
        <v>5015</v>
      </c>
      <c r="E5023" s="11">
        <f t="shared" si="79"/>
        <v>18538309.243051931</v>
      </c>
    </row>
    <row r="5024" spans="1:5" x14ac:dyDescent="0.25">
      <c r="A5024" s="2">
        <v>5016</v>
      </c>
      <c r="E5024" s="11">
        <f t="shared" si="79"/>
        <v>18534442.010942485</v>
      </c>
    </row>
    <row r="5025" spans="1:5" x14ac:dyDescent="0.25">
      <c r="A5025" s="2">
        <v>5017</v>
      </c>
      <c r="E5025" s="11">
        <f t="shared" si="79"/>
        <v>18530576.357444044</v>
      </c>
    </row>
    <row r="5026" spans="1:5" x14ac:dyDescent="0.25">
      <c r="A5026" s="2">
        <v>5018</v>
      </c>
      <c r="E5026" s="11">
        <f t="shared" si="79"/>
        <v>18526712.28159808</v>
      </c>
    </row>
    <row r="5027" spans="1:5" x14ac:dyDescent="0.25">
      <c r="A5027" s="2">
        <v>5019</v>
      </c>
      <c r="E5027" s="11">
        <f t="shared" si="79"/>
        <v>18522849.782446872</v>
      </c>
    </row>
    <row r="5028" spans="1:5" x14ac:dyDescent="0.25">
      <c r="A5028" s="2">
        <v>5020</v>
      </c>
      <c r="E5028" s="11">
        <f t="shared" si="79"/>
        <v>18518988.859033406</v>
      </c>
    </row>
    <row r="5029" spans="1:5" x14ac:dyDescent="0.25">
      <c r="A5029" s="2">
        <v>5021</v>
      </c>
      <c r="E5029" s="11">
        <f t="shared" si="79"/>
        <v>18515129.510401446</v>
      </c>
    </row>
    <row r="5030" spans="1:5" x14ac:dyDescent="0.25">
      <c r="A5030" s="2">
        <v>5022</v>
      </c>
      <c r="E5030" s="11">
        <f t="shared" si="79"/>
        <v>18511271.735595562</v>
      </c>
    </row>
    <row r="5031" spans="1:5" x14ac:dyDescent="0.25">
      <c r="A5031" s="2">
        <v>5023</v>
      </c>
      <c r="E5031" s="11">
        <f t="shared" si="79"/>
        <v>18507415.533661056</v>
      </c>
    </row>
    <row r="5032" spans="1:5" x14ac:dyDescent="0.25">
      <c r="A5032" s="2">
        <v>5024</v>
      </c>
      <c r="E5032" s="11">
        <f t="shared" si="79"/>
        <v>18503560.903643992</v>
      </c>
    </row>
    <row r="5033" spans="1:5" x14ac:dyDescent="0.25">
      <c r="A5033" s="2">
        <v>5025</v>
      </c>
      <c r="E5033" s="11">
        <f t="shared" si="79"/>
        <v>18499707.844591279</v>
      </c>
    </row>
    <row r="5034" spans="1:5" x14ac:dyDescent="0.25">
      <c r="A5034" s="2">
        <v>5026</v>
      </c>
      <c r="E5034" s="11">
        <f t="shared" si="79"/>
        <v>18495856.355550468</v>
      </c>
    </row>
    <row r="5035" spans="1:5" x14ac:dyDescent="0.25">
      <c r="A5035" s="2">
        <v>5027</v>
      </c>
      <c r="E5035" s="11">
        <f t="shared" si="79"/>
        <v>18492006.435570013</v>
      </c>
    </row>
    <row r="5036" spans="1:5" x14ac:dyDescent="0.25">
      <c r="A5036" s="2">
        <v>5028</v>
      </c>
      <c r="E5036" s="11">
        <f t="shared" si="79"/>
        <v>18488158.083699055</v>
      </c>
    </row>
    <row r="5037" spans="1:5" x14ac:dyDescent="0.25">
      <c r="A5037" s="2">
        <v>5029</v>
      </c>
      <c r="E5037" s="11">
        <f t="shared" si="79"/>
        <v>18484311.298987474</v>
      </c>
    </row>
    <row r="5038" spans="1:5" x14ac:dyDescent="0.25">
      <c r="A5038" s="2">
        <v>5030</v>
      </c>
      <c r="E5038" s="11">
        <f t="shared" si="79"/>
        <v>18480466.080485977</v>
      </c>
    </row>
    <row r="5039" spans="1:5" x14ac:dyDescent="0.25">
      <c r="A5039" s="2">
        <v>5031</v>
      </c>
      <c r="E5039" s="11">
        <f t="shared" si="79"/>
        <v>18476622.42724603</v>
      </c>
    </row>
    <row r="5040" spans="1:5" x14ac:dyDescent="0.25">
      <c r="A5040" s="2">
        <v>5032</v>
      </c>
      <c r="E5040" s="11">
        <f t="shared" si="79"/>
        <v>18472780.338319808</v>
      </c>
    </row>
    <row r="5041" spans="1:5" x14ac:dyDescent="0.25">
      <c r="A5041" s="2">
        <v>5033</v>
      </c>
      <c r="E5041" s="11">
        <f t="shared" si="79"/>
        <v>18468939.812760293</v>
      </c>
    </row>
    <row r="5042" spans="1:5" x14ac:dyDescent="0.25">
      <c r="A5042" s="2">
        <v>5034</v>
      </c>
      <c r="E5042" s="11">
        <f t="shared" si="79"/>
        <v>18465100.84962121</v>
      </c>
    </row>
    <row r="5043" spans="1:5" x14ac:dyDescent="0.25">
      <c r="A5043" s="2">
        <v>5035</v>
      </c>
      <c r="E5043" s="11">
        <f t="shared" si="79"/>
        <v>18461263.447957076</v>
      </c>
    </row>
    <row r="5044" spans="1:5" x14ac:dyDescent="0.25">
      <c r="A5044" s="2">
        <v>5036</v>
      </c>
      <c r="E5044" s="11">
        <f t="shared" si="79"/>
        <v>18457427.606823128</v>
      </c>
    </row>
    <row r="5045" spans="1:5" x14ac:dyDescent="0.25">
      <c r="A5045" s="2">
        <v>5037</v>
      </c>
      <c r="E5045" s="11">
        <f t="shared" si="79"/>
        <v>18453593.325275335</v>
      </c>
    </row>
    <row r="5046" spans="1:5" x14ac:dyDescent="0.25">
      <c r="A5046" s="2">
        <v>5038</v>
      </c>
      <c r="E5046" s="11">
        <f t="shared" si="79"/>
        <v>18449760.60237059</v>
      </c>
    </row>
    <row r="5047" spans="1:5" x14ac:dyDescent="0.25">
      <c r="A5047" s="2">
        <v>5039</v>
      </c>
      <c r="E5047" s="11">
        <f t="shared" si="79"/>
        <v>18445929.437166266</v>
      </c>
    </row>
    <row r="5048" spans="1:5" x14ac:dyDescent="0.25">
      <c r="A5048" s="2">
        <v>5040</v>
      </c>
      <c r="E5048" s="11">
        <f t="shared" si="79"/>
        <v>18442099.828720752</v>
      </c>
    </row>
    <row r="5049" spans="1:5" x14ac:dyDescent="0.25">
      <c r="A5049" s="2">
        <v>5041</v>
      </c>
      <c r="E5049" s="11">
        <f t="shared" si="79"/>
        <v>18438271.776093028</v>
      </c>
    </row>
    <row r="5050" spans="1:5" x14ac:dyDescent="0.25">
      <c r="A5050" s="2">
        <v>5042</v>
      </c>
      <c r="E5050" s="11">
        <f t="shared" si="79"/>
        <v>18434445.278342921</v>
      </c>
    </row>
    <row r="5051" spans="1:5" x14ac:dyDescent="0.25">
      <c r="A5051" s="2">
        <v>5043</v>
      </c>
      <c r="E5051" s="11">
        <f t="shared" si="79"/>
        <v>18430620.334530968</v>
      </c>
    </row>
    <row r="5052" spans="1:5" x14ac:dyDescent="0.25">
      <c r="A5052" s="2">
        <v>5044</v>
      </c>
      <c r="E5052" s="11">
        <f t="shared" si="79"/>
        <v>18426796.9437185</v>
      </c>
    </row>
    <row r="5053" spans="1:5" x14ac:dyDescent="0.25">
      <c r="A5053" s="2">
        <v>5045</v>
      </c>
      <c r="E5053" s="11">
        <f t="shared" si="79"/>
        <v>18422975.104967535</v>
      </c>
    </row>
    <row r="5054" spans="1:5" x14ac:dyDescent="0.25">
      <c r="A5054" s="2">
        <v>5046</v>
      </c>
      <c r="E5054" s="11">
        <f t="shared" si="79"/>
        <v>18419154.817340843</v>
      </c>
    </row>
    <row r="5055" spans="1:5" x14ac:dyDescent="0.25">
      <c r="A5055" s="2">
        <v>5047</v>
      </c>
      <c r="E5055" s="11">
        <f t="shared" si="79"/>
        <v>18415336.079902068</v>
      </c>
    </row>
    <row r="5056" spans="1:5" x14ac:dyDescent="0.25">
      <c r="A5056" s="2">
        <v>5048</v>
      </c>
      <c r="E5056" s="11">
        <f t="shared" si="79"/>
        <v>18411518.891715471</v>
      </c>
    </row>
    <row r="5057" spans="1:5" x14ac:dyDescent="0.25">
      <c r="A5057" s="2">
        <v>5049</v>
      </c>
      <c r="E5057" s="11">
        <f t="shared" si="79"/>
        <v>18407703.251846094</v>
      </c>
    </row>
    <row r="5058" spans="1:5" x14ac:dyDescent="0.25">
      <c r="A5058" s="2">
        <v>5050</v>
      </c>
      <c r="E5058" s="11">
        <f t="shared" si="79"/>
        <v>18403889.159359794</v>
      </c>
    </row>
    <row r="5059" spans="1:5" x14ac:dyDescent="0.25">
      <c r="A5059" s="2">
        <v>5051</v>
      </c>
      <c r="E5059" s="11">
        <f t="shared" si="79"/>
        <v>18400076.613323089</v>
      </c>
    </row>
    <row r="5060" spans="1:5" x14ac:dyDescent="0.25">
      <c r="A5060" s="2">
        <v>5052</v>
      </c>
      <c r="E5060" s="11">
        <f t="shared" si="79"/>
        <v>18396265.612803295</v>
      </c>
    </row>
    <row r="5061" spans="1:5" x14ac:dyDescent="0.25">
      <c r="A5061" s="2">
        <v>5053</v>
      </c>
      <c r="E5061" s="11">
        <f t="shared" si="79"/>
        <v>18392456.156868435</v>
      </c>
    </row>
    <row r="5062" spans="1:5" x14ac:dyDescent="0.25">
      <c r="A5062" s="2">
        <v>5054</v>
      </c>
      <c r="E5062" s="11">
        <f t="shared" si="79"/>
        <v>18388648.244587366</v>
      </c>
    </row>
    <row r="5063" spans="1:5" x14ac:dyDescent="0.25">
      <c r="A5063" s="2">
        <v>5055</v>
      </c>
      <c r="E5063" s="11">
        <f t="shared" si="79"/>
        <v>18384841.875029586</v>
      </c>
    </row>
    <row r="5064" spans="1:5" x14ac:dyDescent="0.25">
      <c r="A5064" s="2">
        <v>5056</v>
      </c>
      <c r="E5064" s="11">
        <f t="shared" si="79"/>
        <v>18381037.047265392</v>
      </c>
    </row>
    <row r="5065" spans="1:5" x14ac:dyDescent="0.25">
      <c r="A5065" s="2">
        <v>5057</v>
      </c>
      <c r="E5065" s="11">
        <f t="shared" si="79"/>
        <v>18377233.760365784</v>
      </c>
    </row>
    <row r="5066" spans="1:5" x14ac:dyDescent="0.25">
      <c r="A5066" s="2">
        <v>5058</v>
      </c>
      <c r="E5066" s="11">
        <f t="shared" ref="E5066:E5129" si="80">$E$2/($E$3+A5066)^$E$6+(A5066-$G$14)*($E$5-$E$4)/($G$19-$G$14)+$E$4</f>
        <v>18373432.013402566</v>
      </c>
    </row>
    <row r="5067" spans="1:5" x14ac:dyDescent="0.25">
      <c r="A5067" s="2">
        <v>5059</v>
      </c>
      <c r="E5067" s="11">
        <f t="shared" si="80"/>
        <v>18369631.805448249</v>
      </c>
    </row>
    <row r="5068" spans="1:5" x14ac:dyDescent="0.25">
      <c r="A5068" s="2">
        <v>5060</v>
      </c>
      <c r="E5068" s="11">
        <f t="shared" si="80"/>
        <v>18365833.135576084</v>
      </c>
    </row>
    <row r="5069" spans="1:5" x14ac:dyDescent="0.25">
      <c r="A5069" s="2">
        <v>5061</v>
      </c>
      <c r="E5069" s="11">
        <f t="shared" si="80"/>
        <v>18362036.002860107</v>
      </c>
    </row>
    <row r="5070" spans="1:5" x14ac:dyDescent="0.25">
      <c r="A5070" s="2">
        <v>5062</v>
      </c>
      <c r="E5070" s="11">
        <f t="shared" si="80"/>
        <v>18358240.406374969</v>
      </c>
    </row>
    <row r="5071" spans="1:5" x14ac:dyDescent="0.25">
      <c r="A5071" s="2">
        <v>5063</v>
      </c>
      <c r="E5071" s="11">
        <f t="shared" si="80"/>
        <v>18354446.345196266</v>
      </c>
    </row>
    <row r="5072" spans="1:5" x14ac:dyDescent="0.25">
      <c r="A5072" s="2">
        <v>5064</v>
      </c>
      <c r="E5072" s="11">
        <f t="shared" si="80"/>
        <v>18350653.818400085</v>
      </c>
    </row>
    <row r="5073" spans="1:5" x14ac:dyDescent="0.25">
      <c r="A5073" s="2">
        <v>5065</v>
      </c>
      <c r="E5073" s="11">
        <f t="shared" si="80"/>
        <v>18346862.825063486</v>
      </c>
    </row>
    <row r="5074" spans="1:5" x14ac:dyDescent="0.25">
      <c r="A5074" s="2">
        <v>5066</v>
      </c>
      <c r="E5074" s="11">
        <f t="shared" si="80"/>
        <v>18343073.364264112</v>
      </c>
    </row>
    <row r="5075" spans="1:5" x14ac:dyDescent="0.25">
      <c r="A5075" s="2">
        <v>5067</v>
      </c>
      <c r="E5075" s="11">
        <f t="shared" si="80"/>
        <v>18339285.435080357</v>
      </c>
    </row>
    <row r="5076" spans="1:5" x14ac:dyDescent="0.25">
      <c r="A5076" s="2">
        <v>5068</v>
      </c>
      <c r="E5076" s="11">
        <f t="shared" si="80"/>
        <v>18335499.036591444</v>
      </c>
    </row>
    <row r="5077" spans="1:5" x14ac:dyDescent="0.25">
      <c r="A5077" s="2">
        <v>5069</v>
      </c>
      <c r="E5077" s="11">
        <f t="shared" si="80"/>
        <v>18331714.167877272</v>
      </c>
    </row>
    <row r="5078" spans="1:5" x14ac:dyDescent="0.25">
      <c r="A5078" s="2">
        <v>5070</v>
      </c>
      <c r="E5078" s="11">
        <f t="shared" si="80"/>
        <v>18327930.828018457</v>
      </c>
    </row>
    <row r="5079" spans="1:5" x14ac:dyDescent="0.25">
      <c r="A5079" s="2">
        <v>5071</v>
      </c>
      <c r="E5079" s="11">
        <f t="shared" si="80"/>
        <v>18324149.016096357</v>
      </c>
    </row>
    <row r="5080" spans="1:5" x14ac:dyDescent="0.25">
      <c r="A5080" s="2">
        <v>5072</v>
      </c>
      <c r="E5080" s="11">
        <f t="shared" si="80"/>
        <v>18320368.73119301</v>
      </c>
    </row>
    <row r="5081" spans="1:5" x14ac:dyDescent="0.25">
      <c r="A5081" s="2">
        <v>5073</v>
      </c>
      <c r="E5081" s="11">
        <f t="shared" si="80"/>
        <v>18316589.972391352</v>
      </c>
    </row>
    <row r="5082" spans="1:5" x14ac:dyDescent="0.25">
      <c r="A5082" s="2">
        <v>5074</v>
      </c>
      <c r="E5082" s="11">
        <f t="shared" si="80"/>
        <v>18312812.738774918</v>
      </c>
    </row>
    <row r="5083" spans="1:5" x14ac:dyDescent="0.25">
      <c r="A5083" s="2">
        <v>5075</v>
      </c>
      <c r="E5083" s="11">
        <f t="shared" si="80"/>
        <v>18309037.02942802</v>
      </c>
    </row>
    <row r="5084" spans="1:5" x14ac:dyDescent="0.25">
      <c r="A5084" s="2">
        <v>5076</v>
      </c>
      <c r="E5084" s="11">
        <f t="shared" si="80"/>
        <v>18305262.8434356</v>
      </c>
    </row>
    <row r="5085" spans="1:5" x14ac:dyDescent="0.25">
      <c r="A5085" s="2">
        <v>5077</v>
      </c>
      <c r="E5085" s="11">
        <f t="shared" si="80"/>
        <v>18301490.179883443</v>
      </c>
    </row>
    <row r="5086" spans="1:5" x14ac:dyDescent="0.25">
      <c r="A5086" s="2">
        <v>5078</v>
      </c>
      <c r="E5086" s="11">
        <f t="shared" si="80"/>
        <v>18297719.037858061</v>
      </c>
    </row>
    <row r="5087" spans="1:5" x14ac:dyDescent="0.25">
      <c r="A5087" s="2">
        <v>5079</v>
      </c>
      <c r="E5087" s="11">
        <f t="shared" si="80"/>
        <v>18293949.416446667</v>
      </c>
    </row>
    <row r="5088" spans="1:5" x14ac:dyDescent="0.25">
      <c r="A5088" s="2">
        <v>5080</v>
      </c>
      <c r="E5088" s="11">
        <f t="shared" si="80"/>
        <v>18290181.314737141</v>
      </c>
    </row>
    <row r="5089" spans="1:5" x14ac:dyDescent="0.25">
      <c r="A5089" s="2">
        <v>5081</v>
      </c>
      <c r="E5089" s="11">
        <f t="shared" si="80"/>
        <v>18286414.731818207</v>
      </c>
    </row>
    <row r="5090" spans="1:5" x14ac:dyDescent="0.25">
      <c r="A5090" s="2">
        <v>5082</v>
      </c>
      <c r="E5090" s="11">
        <f t="shared" si="80"/>
        <v>18282649.666779224</v>
      </c>
    </row>
    <row r="5091" spans="1:5" x14ac:dyDescent="0.25">
      <c r="A5091" s="2">
        <v>5083</v>
      </c>
      <c r="E5091" s="11">
        <f t="shared" si="80"/>
        <v>18278886.118710261</v>
      </c>
    </row>
    <row r="5092" spans="1:5" x14ac:dyDescent="0.25">
      <c r="A5092" s="2">
        <v>5084</v>
      </c>
      <c r="E5092" s="11">
        <f t="shared" si="80"/>
        <v>18275124.086702235</v>
      </c>
    </row>
    <row r="5093" spans="1:5" x14ac:dyDescent="0.25">
      <c r="A5093" s="2">
        <v>5085</v>
      </c>
      <c r="E5093" s="11">
        <f t="shared" si="80"/>
        <v>18271363.569846641</v>
      </c>
    </row>
    <row r="5094" spans="1:5" x14ac:dyDescent="0.25">
      <c r="A5094" s="2">
        <v>5086</v>
      </c>
      <c r="E5094" s="11">
        <f t="shared" si="80"/>
        <v>18267604.567235801</v>
      </c>
    </row>
    <row r="5095" spans="1:5" x14ac:dyDescent="0.25">
      <c r="A5095" s="2">
        <v>5087</v>
      </c>
      <c r="E5095" s="11">
        <f t="shared" si="80"/>
        <v>18263847.077962711</v>
      </c>
    </row>
    <row r="5096" spans="1:5" x14ac:dyDescent="0.25">
      <c r="A5096" s="2">
        <v>5088</v>
      </c>
      <c r="E5096" s="11">
        <f t="shared" si="80"/>
        <v>18260091.101121102</v>
      </c>
    </row>
    <row r="5097" spans="1:5" x14ac:dyDescent="0.25">
      <c r="A5097" s="2">
        <v>5089</v>
      </c>
      <c r="E5097" s="11">
        <f t="shared" si="80"/>
        <v>18256336.635805365</v>
      </c>
    </row>
    <row r="5098" spans="1:5" x14ac:dyDescent="0.25">
      <c r="A5098" s="2">
        <v>5090</v>
      </c>
      <c r="E5098" s="11">
        <f t="shared" si="80"/>
        <v>18252583.681110736</v>
      </c>
    </row>
    <row r="5099" spans="1:5" x14ac:dyDescent="0.25">
      <c r="A5099" s="2">
        <v>5091</v>
      </c>
      <c r="E5099" s="11">
        <f t="shared" si="80"/>
        <v>18248832.236133073</v>
      </c>
    </row>
    <row r="5100" spans="1:5" x14ac:dyDescent="0.25">
      <c r="A5100" s="2">
        <v>5092</v>
      </c>
      <c r="E5100" s="11">
        <f t="shared" si="80"/>
        <v>18245082.299968962</v>
      </c>
    </row>
    <row r="5101" spans="1:5" x14ac:dyDescent="0.25">
      <c r="A5101" s="2">
        <v>5093</v>
      </c>
      <c r="E5101" s="11">
        <f t="shared" si="80"/>
        <v>18241333.871715777</v>
      </c>
    </row>
    <row r="5102" spans="1:5" x14ac:dyDescent="0.25">
      <c r="A5102" s="2">
        <v>5094</v>
      </c>
      <c r="E5102" s="11">
        <f t="shared" si="80"/>
        <v>18237586.950471461</v>
      </c>
    </row>
    <row r="5103" spans="1:5" x14ac:dyDescent="0.25">
      <c r="A5103" s="2">
        <v>5095</v>
      </c>
      <c r="E5103" s="11">
        <f t="shared" si="80"/>
        <v>18233841.535334829</v>
      </c>
    </row>
    <row r="5104" spans="1:5" x14ac:dyDescent="0.25">
      <c r="A5104" s="2">
        <v>5096</v>
      </c>
      <c r="E5104" s="11">
        <f t="shared" si="80"/>
        <v>18230097.625405375</v>
      </c>
    </row>
    <row r="5105" spans="1:5" x14ac:dyDescent="0.25">
      <c r="A5105" s="2">
        <v>5097</v>
      </c>
      <c r="E5105" s="11">
        <f t="shared" si="80"/>
        <v>18226355.219783239</v>
      </c>
    </row>
    <row r="5106" spans="1:5" x14ac:dyDescent="0.25">
      <c r="A5106" s="2">
        <v>5098</v>
      </c>
      <c r="E5106" s="11">
        <f t="shared" si="80"/>
        <v>18222614.317569345</v>
      </c>
    </row>
    <row r="5107" spans="1:5" x14ac:dyDescent="0.25">
      <c r="A5107" s="2">
        <v>5099</v>
      </c>
      <c r="E5107" s="11">
        <f t="shared" si="80"/>
        <v>18218874.917865321</v>
      </c>
    </row>
    <row r="5108" spans="1:5" x14ac:dyDescent="0.25">
      <c r="A5108" s="2">
        <v>5100</v>
      </c>
      <c r="E5108" s="11">
        <f t="shared" si="80"/>
        <v>18215137.019773401</v>
      </c>
    </row>
    <row r="5109" spans="1:5" x14ac:dyDescent="0.25">
      <c r="A5109" s="2">
        <v>5101</v>
      </c>
      <c r="E5109" s="11">
        <f t="shared" si="80"/>
        <v>18211400.622396752</v>
      </c>
    </row>
    <row r="5110" spans="1:5" x14ac:dyDescent="0.25">
      <c r="A5110" s="2">
        <v>5102</v>
      </c>
      <c r="E5110" s="11">
        <f t="shared" si="80"/>
        <v>18207665.724839024</v>
      </c>
    </row>
    <row r="5111" spans="1:5" x14ac:dyDescent="0.25">
      <c r="A5111" s="2">
        <v>5103</v>
      </c>
      <c r="E5111" s="11">
        <f t="shared" si="80"/>
        <v>18203932.326204713</v>
      </c>
    </row>
    <row r="5112" spans="1:5" x14ac:dyDescent="0.25">
      <c r="A5112" s="2">
        <v>5104</v>
      </c>
      <c r="E5112" s="11">
        <f t="shared" si="80"/>
        <v>18200200.425598986</v>
      </c>
    </row>
    <row r="5113" spans="1:5" x14ac:dyDescent="0.25">
      <c r="A5113" s="2">
        <v>5105</v>
      </c>
      <c r="E5113" s="11">
        <f t="shared" si="80"/>
        <v>18196470.02212771</v>
      </c>
    </row>
    <row r="5114" spans="1:5" x14ac:dyDescent="0.25">
      <c r="A5114" s="2">
        <v>5106</v>
      </c>
      <c r="E5114" s="11">
        <f t="shared" si="80"/>
        <v>18192741.114897478</v>
      </c>
    </row>
    <row r="5115" spans="1:5" x14ac:dyDescent="0.25">
      <c r="A5115" s="2">
        <v>5107</v>
      </c>
      <c r="E5115" s="11">
        <f t="shared" si="80"/>
        <v>18189013.703015603</v>
      </c>
    </row>
    <row r="5116" spans="1:5" x14ac:dyDescent="0.25">
      <c r="A5116" s="2">
        <v>5108</v>
      </c>
      <c r="E5116" s="11">
        <f t="shared" si="80"/>
        <v>18185287.785590045</v>
      </c>
    </row>
    <row r="5117" spans="1:5" x14ac:dyDescent="0.25">
      <c r="A5117" s="2">
        <v>5109</v>
      </c>
      <c r="E5117" s="11">
        <f t="shared" si="80"/>
        <v>18181563.361729547</v>
      </c>
    </row>
    <row r="5118" spans="1:5" x14ac:dyDescent="0.25">
      <c r="A5118" s="2">
        <v>5110</v>
      </c>
      <c r="E5118" s="11">
        <f t="shared" si="80"/>
        <v>18177840.430543512</v>
      </c>
    </row>
    <row r="5119" spans="1:5" x14ac:dyDescent="0.25">
      <c r="A5119" s="2">
        <v>5111</v>
      </c>
      <c r="E5119" s="11">
        <f t="shared" si="80"/>
        <v>18174118.991142001</v>
      </c>
    </row>
    <row r="5120" spans="1:5" x14ac:dyDescent="0.25">
      <c r="A5120" s="2">
        <v>5112</v>
      </c>
      <c r="E5120" s="11">
        <f t="shared" si="80"/>
        <v>18170399.042635955</v>
      </c>
    </row>
    <row r="5121" spans="1:5" x14ac:dyDescent="0.25">
      <c r="A5121" s="2">
        <v>5113</v>
      </c>
      <c r="E5121" s="11">
        <f t="shared" si="80"/>
        <v>18166680.584136833</v>
      </c>
    </row>
    <row r="5122" spans="1:5" x14ac:dyDescent="0.25">
      <c r="A5122" s="2">
        <v>5114</v>
      </c>
      <c r="E5122" s="11">
        <f t="shared" si="80"/>
        <v>18162963.614756826</v>
      </c>
    </row>
    <row r="5123" spans="1:5" x14ac:dyDescent="0.25">
      <c r="A5123" s="2">
        <v>5115</v>
      </c>
      <c r="E5123" s="11">
        <f t="shared" si="80"/>
        <v>18159248.133608963</v>
      </c>
    </row>
    <row r="5124" spans="1:5" x14ac:dyDescent="0.25">
      <c r="A5124" s="2">
        <v>5116</v>
      </c>
      <c r="E5124" s="11">
        <f t="shared" si="80"/>
        <v>18155534.139806796</v>
      </c>
    </row>
    <row r="5125" spans="1:5" x14ac:dyDescent="0.25">
      <c r="A5125" s="2">
        <v>5117</v>
      </c>
      <c r="E5125" s="11">
        <f t="shared" si="80"/>
        <v>18151821.632464677</v>
      </c>
    </row>
    <row r="5126" spans="1:5" x14ac:dyDescent="0.25">
      <c r="A5126" s="2">
        <v>5118</v>
      </c>
      <c r="E5126" s="11">
        <f t="shared" si="80"/>
        <v>18148110.610697649</v>
      </c>
    </row>
    <row r="5127" spans="1:5" x14ac:dyDescent="0.25">
      <c r="A5127" s="2">
        <v>5119</v>
      </c>
      <c r="E5127" s="11">
        <f t="shared" si="80"/>
        <v>18144401.073621448</v>
      </c>
    </row>
    <row r="5128" spans="1:5" x14ac:dyDescent="0.25">
      <c r="A5128" s="2">
        <v>5120</v>
      </c>
      <c r="E5128" s="11">
        <f t="shared" si="80"/>
        <v>18140693.020352475</v>
      </c>
    </row>
    <row r="5129" spans="1:5" x14ac:dyDescent="0.25">
      <c r="A5129" s="2">
        <v>5121</v>
      </c>
      <c r="E5129" s="11">
        <f t="shared" si="80"/>
        <v>18136986.450007919</v>
      </c>
    </row>
    <row r="5130" spans="1:5" x14ac:dyDescent="0.25">
      <c r="A5130" s="2">
        <v>5122</v>
      </c>
      <c r="E5130" s="11">
        <f t="shared" ref="E5130:E5193" si="81">$E$2/($E$3+A5130)^$E$6+(A5130-$G$14)*($E$5-$E$4)/($G$19-$G$14)+$E$4</f>
        <v>18133281.361705564</v>
      </c>
    </row>
    <row r="5131" spans="1:5" x14ac:dyDescent="0.25">
      <c r="A5131" s="2">
        <v>5123</v>
      </c>
      <c r="E5131" s="11">
        <f t="shared" si="81"/>
        <v>18129577.754563998</v>
      </c>
    </row>
    <row r="5132" spans="1:5" x14ac:dyDescent="0.25">
      <c r="A5132" s="2">
        <v>5124</v>
      </c>
      <c r="E5132" s="11">
        <f t="shared" si="81"/>
        <v>18125875.627702307</v>
      </c>
    </row>
    <row r="5133" spans="1:5" x14ac:dyDescent="0.25">
      <c r="A5133" s="2">
        <v>5125</v>
      </c>
      <c r="E5133" s="11">
        <f t="shared" si="81"/>
        <v>18122174.980240531</v>
      </c>
    </row>
    <row r="5134" spans="1:5" x14ac:dyDescent="0.25">
      <c r="A5134" s="2">
        <v>5126</v>
      </c>
      <c r="E5134" s="11">
        <f t="shared" si="81"/>
        <v>18118475.811299216</v>
      </c>
    </row>
    <row r="5135" spans="1:5" x14ac:dyDescent="0.25">
      <c r="A5135" s="2">
        <v>5127</v>
      </c>
      <c r="E5135" s="11">
        <f t="shared" si="81"/>
        <v>18114778.119999729</v>
      </c>
    </row>
    <row r="5136" spans="1:5" x14ac:dyDescent="0.25">
      <c r="A5136" s="2">
        <v>5128</v>
      </c>
      <c r="E5136" s="11">
        <f t="shared" si="81"/>
        <v>18111081.905464005</v>
      </c>
    </row>
    <row r="5137" spans="1:5" x14ac:dyDescent="0.25">
      <c r="A5137" s="2">
        <v>5129</v>
      </c>
      <c r="E5137" s="11">
        <f t="shared" si="81"/>
        <v>18107387.166814733</v>
      </c>
    </row>
    <row r="5138" spans="1:5" x14ac:dyDescent="0.25">
      <c r="A5138" s="2">
        <v>5130</v>
      </c>
      <c r="E5138" s="11">
        <f t="shared" si="81"/>
        <v>18103693.903175343</v>
      </c>
    </row>
    <row r="5139" spans="1:5" x14ac:dyDescent="0.25">
      <c r="A5139" s="2">
        <v>5131</v>
      </c>
      <c r="E5139" s="11">
        <f t="shared" si="81"/>
        <v>18100002.113669872</v>
      </c>
    </row>
    <row r="5140" spans="1:5" x14ac:dyDescent="0.25">
      <c r="A5140" s="2">
        <v>5132</v>
      </c>
      <c r="E5140" s="11">
        <f t="shared" si="81"/>
        <v>18096311.797423132</v>
      </c>
    </row>
    <row r="5141" spans="1:5" x14ac:dyDescent="0.25">
      <c r="A5141" s="2">
        <v>5133</v>
      </c>
      <c r="E5141" s="11">
        <f t="shared" si="81"/>
        <v>18092622.95356052</v>
      </c>
    </row>
    <row r="5142" spans="1:5" x14ac:dyDescent="0.25">
      <c r="A5142" s="2">
        <v>5134</v>
      </c>
      <c r="E5142" s="11">
        <f t="shared" si="81"/>
        <v>18088935.581208203</v>
      </c>
    </row>
    <row r="5143" spans="1:5" x14ac:dyDescent="0.25">
      <c r="A5143" s="2">
        <v>5135</v>
      </c>
      <c r="E5143" s="11">
        <f t="shared" si="81"/>
        <v>18085249.679493006</v>
      </c>
    </row>
    <row r="5144" spans="1:5" x14ac:dyDescent="0.25">
      <c r="A5144" s="2">
        <v>5136</v>
      </c>
      <c r="E5144" s="11">
        <f t="shared" si="81"/>
        <v>18081565.24754246</v>
      </c>
    </row>
    <row r="5145" spans="1:5" x14ac:dyDescent="0.25">
      <c r="A5145" s="2">
        <v>5137</v>
      </c>
      <c r="E5145" s="11">
        <f t="shared" si="81"/>
        <v>18077882.284484748</v>
      </c>
    </row>
    <row r="5146" spans="1:5" x14ac:dyDescent="0.25">
      <c r="A5146" s="2">
        <v>5138</v>
      </c>
      <c r="E5146" s="11">
        <f t="shared" si="81"/>
        <v>18074200.789448816</v>
      </c>
    </row>
    <row r="5147" spans="1:5" x14ac:dyDescent="0.25">
      <c r="A5147" s="2">
        <v>5139</v>
      </c>
      <c r="E5147" s="11">
        <f t="shared" si="81"/>
        <v>18070520.761564188</v>
      </c>
    </row>
    <row r="5148" spans="1:5" x14ac:dyDescent="0.25">
      <c r="A5148" s="2">
        <v>5140</v>
      </c>
      <c r="E5148" s="11">
        <f t="shared" si="81"/>
        <v>18066842.199961182</v>
      </c>
    </row>
    <row r="5149" spans="1:5" x14ac:dyDescent="0.25">
      <c r="A5149" s="2">
        <v>5141</v>
      </c>
      <c r="E5149" s="11">
        <f t="shared" si="81"/>
        <v>18063165.103770643</v>
      </c>
    </row>
    <row r="5150" spans="1:5" x14ac:dyDescent="0.25">
      <c r="A5150" s="2">
        <v>5142</v>
      </c>
      <c r="E5150" s="11">
        <f t="shared" si="81"/>
        <v>18059489.472124331</v>
      </c>
    </row>
    <row r="5151" spans="1:5" x14ac:dyDescent="0.25">
      <c r="A5151" s="2">
        <v>5143</v>
      </c>
      <c r="E5151" s="11">
        <f t="shared" si="81"/>
        <v>18055815.304154478</v>
      </c>
    </row>
    <row r="5152" spans="1:5" x14ac:dyDescent="0.25">
      <c r="A5152" s="2">
        <v>5144</v>
      </c>
      <c r="E5152" s="11">
        <f t="shared" si="81"/>
        <v>18052142.59899411</v>
      </c>
    </row>
    <row r="5153" spans="1:5" x14ac:dyDescent="0.25">
      <c r="A5153" s="2">
        <v>5145</v>
      </c>
      <c r="E5153" s="11">
        <f t="shared" si="81"/>
        <v>18048471.355776917</v>
      </c>
    </row>
    <row r="5154" spans="1:5" x14ac:dyDescent="0.25">
      <c r="A5154" s="2">
        <v>5146</v>
      </c>
      <c r="E5154" s="11">
        <f t="shared" si="81"/>
        <v>18044801.573637258</v>
      </c>
    </row>
    <row r="5155" spans="1:5" x14ac:dyDescent="0.25">
      <c r="A5155" s="2">
        <v>5147</v>
      </c>
      <c r="E5155" s="11">
        <f t="shared" si="81"/>
        <v>18041133.251710147</v>
      </c>
    </row>
    <row r="5156" spans="1:5" x14ac:dyDescent="0.25">
      <c r="A5156" s="2">
        <v>5148</v>
      </c>
      <c r="E5156" s="11">
        <f t="shared" si="81"/>
        <v>18037466.389131352</v>
      </c>
    </row>
    <row r="5157" spans="1:5" x14ac:dyDescent="0.25">
      <c r="A5157" s="2">
        <v>5149</v>
      </c>
      <c r="E5157" s="11">
        <f t="shared" si="81"/>
        <v>18033800.98503723</v>
      </c>
    </row>
    <row r="5158" spans="1:5" x14ac:dyDescent="0.25">
      <c r="A5158" s="2">
        <v>5150</v>
      </c>
      <c r="E5158" s="11">
        <f t="shared" si="81"/>
        <v>18030137.038564872</v>
      </c>
    </row>
    <row r="5159" spans="1:5" x14ac:dyDescent="0.25">
      <c r="A5159" s="2">
        <v>5151</v>
      </c>
      <c r="E5159" s="11">
        <f t="shared" si="81"/>
        <v>18026474.548852038</v>
      </c>
    </row>
    <row r="5160" spans="1:5" x14ac:dyDescent="0.25">
      <c r="A5160" s="2">
        <v>5152</v>
      </c>
      <c r="E5160" s="11">
        <f t="shared" si="81"/>
        <v>18022813.515037213</v>
      </c>
    </row>
    <row r="5161" spans="1:5" x14ac:dyDescent="0.25">
      <c r="A5161" s="2">
        <v>5153</v>
      </c>
      <c r="E5161" s="11">
        <f t="shared" si="81"/>
        <v>18019153.936259385</v>
      </c>
    </row>
    <row r="5162" spans="1:5" x14ac:dyDescent="0.25">
      <c r="A5162" s="2">
        <v>5154</v>
      </c>
      <c r="E5162" s="11">
        <f t="shared" si="81"/>
        <v>18015495.811658453</v>
      </c>
    </row>
    <row r="5163" spans="1:5" x14ac:dyDescent="0.25">
      <c r="A5163" s="2">
        <v>5155</v>
      </c>
      <c r="E5163" s="11">
        <f t="shared" si="81"/>
        <v>18011839.14037485</v>
      </c>
    </row>
    <row r="5164" spans="1:5" x14ac:dyDescent="0.25">
      <c r="A5164" s="2">
        <v>5156</v>
      </c>
      <c r="E5164" s="11">
        <f t="shared" si="81"/>
        <v>18008183.921549689</v>
      </c>
    </row>
    <row r="5165" spans="1:5" x14ac:dyDescent="0.25">
      <c r="A5165" s="2">
        <v>5157</v>
      </c>
      <c r="E5165" s="11">
        <f t="shared" si="81"/>
        <v>18004530.154324792</v>
      </c>
    </row>
    <row r="5166" spans="1:5" x14ac:dyDescent="0.25">
      <c r="A5166" s="2">
        <v>5158</v>
      </c>
      <c r="E5166" s="11">
        <f t="shared" si="81"/>
        <v>18000877.837842654</v>
      </c>
    </row>
    <row r="5167" spans="1:5" x14ac:dyDescent="0.25">
      <c r="A5167" s="2">
        <v>5159</v>
      </c>
      <c r="E5167" s="11">
        <f t="shared" si="81"/>
        <v>17997226.971246429</v>
      </c>
    </row>
    <row r="5168" spans="1:5" x14ac:dyDescent="0.25">
      <c r="A5168" s="2">
        <v>5160</v>
      </c>
      <c r="E5168" s="11">
        <f t="shared" si="81"/>
        <v>17993577.553679902</v>
      </c>
    </row>
    <row r="5169" spans="1:5" x14ac:dyDescent="0.25">
      <c r="A5169" s="2">
        <v>5161</v>
      </c>
      <c r="E5169" s="11">
        <f t="shared" si="81"/>
        <v>17989929.584287636</v>
      </c>
    </row>
    <row r="5170" spans="1:5" x14ac:dyDescent="0.25">
      <c r="A5170" s="2">
        <v>5162</v>
      </c>
      <c r="E5170" s="11">
        <f t="shared" si="81"/>
        <v>17986283.062214758</v>
      </c>
    </row>
    <row r="5171" spans="1:5" x14ac:dyDescent="0.25">
      <c r="A5171" s="2">
        <v>5163</v>
      </c>
      <c r="E5171" s="11">
        <f t="shared" si="81"/>
        <v>17982637.986607112</v>
      </c>
    </row>
    <row r="5172" spans="1:5" x14ac:dyDescent="0.25">
      <c r="A5172" s="2">
        <v>5164</v>
      </c>
      <c r="E5172" s="11">
        <f t="shared" si="81"/>
        <v>17978994.356611215</v>
      </c>
    </row>
    <row r="5173" spans="1:5" x14ac:dyDescent="0.25">
      <c r="A5173" s="2">
        <v>5165</v>
      </c>
      <c r="E5173" s="11">
        <f t="shared" si="81"/>
        <v>17975352.171374232</v>
      </c>
    </row>
    <row r="5174" spans="1:5" x14ac:dyDescent="0.25">
      <c r="A5174" s="2">
        <v>5166</v>
      </c>
      <c r="E5174" s="11">
        <f t="shared" si="81"/>
        <v>17971711.430044048</v>
      </c>
    </row>
    <row r="5175" spans="1:5" x14ac:dyDescent="0.25">
      <c r="A5175" s="2">
        <v>5167</v>
      </c>
      <c r="E5175" s="11">
        <f t="shared" si="81"/>
        <v>17968072.131769128</v>
      </c>
    </row>
    <row r="5176" spans="1:5" x14ac:dyDescent="0.25">
      <c r="A5176" s="2">
        <v>5168</v>
      </c>
      <c r="E5176" s="11">
        <f t="shared" si="81"/>
        <v>17964434.275698669</v>
      </c>
    </row>
    <row r="5177" spans="1:5" x14ac:dyDescent="0.25">
      <c r="A5177" s="2">
        <v>5169</v>
      </c>
      <c r="E5177" s="11">
        <f t="shared" si="81"/>
        <v>17960797.860982534</v>
      </c>
    </row>
    <row r="5178" spans="1:5" x14ac:dyDescent="0.25">
      <c r="A5178" s="2">
        <v>5170</v>
      </c>
      <c r="E5178" s="11">
        <f t="shared" si="81"/>
        <v>17957162.886771187</v>
      </c>
    </row>
    <row r="5179" spans="1:5" x14ac:dyDescent="0.25">
      <c r="A5179" s="2">
        <v>5171</v>
      </c>
      <c r="E5179" s="11">
        <f t="shared" si="81"/>
        <v>17953529.352215856</v>
      </c>
    </row>
    <row r="5180" spans="1:5" x14ac:dyDescent="0.25">
      <c r="A5180" s="2">
        <v>5172</v>
      </c>
      <c r="E5180" s="11">
        <f t="shared" si="81"/>
        <v>17949897.256468337</v>
      </c>
    </row>
    <row r="5181" spans="1:5" x14ac:dyDescent="0.25">
      <c r="A5181" s="2">
        <v>5173</v>
      </c>
      <c r="E5181" s="11">
        <f t="shared" si="81"/>
        <v>17946266.598681189</v>
      </c>
    </row>
    <row r="5182" spans="1:5" x14ac:dyDescent="0.25">
      <c r="A5182" s="2">
        <v>5174</v>
      </c>
      <c r="E5182" s="11">
        <f t="shared" si="81"/>
        <v>17942637.378007513</v>
      </c>
    </row>
    <row r="5183" spans="1:5" x14ac:dyDescent="0.25">
      <c r="A5183" s="2">
        <v>5175</v>
      </c>
      <c r="E5183" s="11">
        <f t="shared" si="81"/>
        <v>17939009.593601122</v>
      </c>
    </row>
    <row r="5184" spans="1:5" x14ac:dyDescent="0.25">
      <c r="A5184" s="2">
        <v>5176</v>
      </c>
      <c r="E5184" s="11">
        <f t="shared" si="81"/>
        <v>17935383.244616609</v>
      </c>
    </row>
    <row r="5185" spans="1:5" x14ac:dyDescent="0.25">
      <c r="A5185" s="2">
        <v>5177</v>
      </c>
      <c r="E5185" s="11">
        <f t="shared" si="81"/>
        <v>17931758.330209024</v>
      </c>
    </row>
    <row r="5186" spans="1:5" x14ac:dyDescent="0.25">
      <c r="A5186" s="2">
        <v>5178</v>
      </c>
      <c r="E5186" s="11">
        <f t="shared" si="81"/>
        <v>17928134.849534184</v>
      </c>
    </row>
    <row r="5187" spans="1:5" x14ac:dyDescent="0.25">
      <c r="A5187" s="2">
        <v>5179</v>
      </c>
      <c r="E5187" s="11">
        <f t="shared" si="81"/>
        <v>17924512.801748659</v>
      </c>
    </row>
    <row r="5188" spans="1:5" x14ac:dyDescent="0.25">
      <c r="A5188" s="2">
        <v>5180</v>
      </c>
      <c r="E5188" s="11">
        <f t="shared" si="81"/>
        <v>17920892.186009452</v>
      </c>
    </row>
    <row r="5189" spans="1:5" x14ac:dyDescent="0.25">
      <c r="A5189" s="2">
        <v>5181</v>
      </c>
      <c r="E5189" s="11">
        <f t="shared" si="81"/>
        <v>17917273.001474407</v>
      </c>
    </row>
    <row r="5190" spans="1:5" x14ac:dyDescent="0.25">
      <c r="A5190" s="2">
        <v>5182</v>
      </c>
      <c r="E5190" s="11">
        <f t="shared" si="81"/>
        <v>17913655.24730197</v>
      </c>
    </row>
    <row r="5191" spans="1:5" x14ac:dyDescent="0.25">
      <c r="A5191" s="2">
        <v>5183</v>
      </c>
      <c r="E5191" s="11">
        <f t="shared" si="81"/>
        <v>17910038.922651261</v>
      </c>
    </row>
    <row r="5192" spans="1:5" x14ac:dyDescent="0.25">
      <c r="A5192" s="2">
        <v>5184</v>
      </c>
      <c r="E5192" s="11">
        <f t="shared" si="81"/>
        <v>17906424.026681937</v>
      </c>
    </row>
    <row r="5193" spans="1:5" x14ac:dyDescent="0.25">
      <c r="A5193" s="2">
        <v>5185</v>
      </c>
      <c r="E5193" s="11">
        <f t="shared" si="81"/>
        <v>17902810.558554556</v>
      </c>
    </row>
    <row r="5194" spans="1:5" x14ac:dyDescent="0.25">
      <c r="A5194" s="2">
        <v>5186</v>
      </c>
      <c r="E5194" s="11">
        <f t="shared" ref="E5194:E5257" si="82">$E$2/($E$3+A5194)^$E$6+(A5194-$G$14)*($E$5-$E$4)/($G$19-$G$14)+$E$4</f>
        <v>17899198.517430063</v>
      </c>
    </row>
    <row r="5195" spans="1:5" x14ac:dyDescent="0.25">
      <c r="A5195" s="2">
        <v>5187</v>
      </c>
      <c r="E5195" s="11">
        <f t="shared" si="82"/>
        <v>17895587.902470272</v>
      </c>
    </row>
    <row r="5196" spans="1:5" x14ac:dyDescent="0.25">
      <c r="A5196" s="2">
        <v>5188</v>
      </c>
      <c r="E5196" s="11">
        <f t="shared" si="82"/>
        <v>17891978.712837487</v>
      </c>
    </row>
    <row r="5197" spans="1:5" x14ac:dyDescent="0.25">
      <c r="A5197" s="2">
        <v>5189</v>
      </c>
      <c r="E5197" s="11">
        <f t="shared" si="82"/>
        <v>17888370.947694793</v>
      </c>
    </row>
    <row r="5198" spans="1:5" x14ac:dyDescent="0.25">
      <c r="A5198" s="2">
        <v>5190</v>
      </c>
      <c r="E5198" s="11">
        <f t="shared" si="82"/>
        <v>17884764.606205843</v>
      </c>
    </row>
    <row r="5199" spans="1:5" x14ac:dyDescent="0.25">
      <c r="A5199" s="2">
        <v>5191</v>
      </c>
      <c r="E5199" s="11">
        <f t="shared" si="82"/>
        <v>17881159.687534951</v>
      </c>
    </row>
    <row r="5200" spans="1:5" x14ac:dyDescent="0.25">
      <c r="A5200" s="2">
        <v>5192</v>
      </c>
      <c r="E5200" s="11">
        <f t="shared" si="82"/>
        <v>17877556.190847129</v>
      </c>
    </row>
    <row r="5201" spans="1:5" x14ac:dyDescent="0.25">
      <c r="A5201" s="2">
        <v>5193</v>
      </c>
      <c r="E5201" s="11">
        <f t="shared" si="82"/>
        <v>17873954.115308024</v>
      </c>
    </row>
    <row r="5202" spans="1:5" x14ac:dyDescent="0.25">
      <c r="A5202" s="2">
        <v>5194</v>
      </c>
      <c r="E5202" s="11">
        <f t="shared" si="82"/>
        <v>17870353.460083932</v>
      </c>
    </row>
    <row r="5203" spans="1:5" x14ac:dyDescent="0.25">
      <c r="A5203" s="2">
        <v>5195</v>
      </c>
      <c r="E5203" s="11">
        <f t="shared" si="82"/>
        <v>17866754.224341713</v>
      </c>
    </row>
    <row r="5204" spans="1:5" x14ac:dyDescent="0.25">
      <c r="A5204" s="2">
        <v>5196</v>
      </c>
      <c r="E5204" s="11">
        <f t="shared" si="82"/>
        <v>17863156.407249019</v>
      </c>
    </row>
    <row r="5205" spans="1:5" x14ac:dyDescent="0.25">
      <c r="A5205" s="2">
        <v>5197</v>
      </c>
      <c r="E5205" s="11">
        <f t="shared" si="82"/>
        <v>17859560.00797404</v>
      </c>
    </row>
    <row r="5206" spans="1:5" x14ac:dyDescent="0.25">
      <c r="A5206" s="2">
        <v>5198</v>
      </c>
      <c r="E5206" s="11">
        <f t="shared" si="82"/>
        <v>17855965.02568572</v>
      </c>
    </row>
    <row r="5207" spans="1:5" x14ac:dyDescent="0.25">
      <c r="A5207" s="2">
        <v>5199</v>
      </c>
      <c r="E5207" s="11">
        <f t="shared" si="82"/>
        <v>17852371.45955348</v>
      </c>
    </row>
    <row r="5208" spans="1:5" x14ac:dyDescent="0.25">
      <c r="A5208" s="2">
        <v>5200</v>
      </c>
      <c r="E5208" s="11">
        <f t="shared" si="82"/>
        <v>17848779.308747616</v>
      </c>
    </row>
    <row r="5209" spans="1:5" x14ac:dyDescent="0.25">
      <c r="A5209" s="2">
        <v>5201</v>
      </c>
      <c r="E5209" s="11">
        <f t="shared" si="82"/>
        <v>17845188.572438877</v>
      </c>
    </row>
    <row r="5210" spans="1:5" x14ac:dyDescent="0.25">
      <c r="A5210" s="2">
        <v>5202</v>
      </c>
      <c r="E5210" s="11">
        <f t="shared" si="82"/>
        <v>17841599.2497987</v>
      </c>
    </row>
    <row r="5211" spans="1:5" x14ac:dyDescent="0.25">
      <c r="A5211" s="2">
        <v>5203</v>
      </c>
      <c r="E5211" s="11">
        <f t="shared" si="82"/>
        <v>17838011.339999203</v>
      </c>
    </row>
    <row r="5212" spans="1:5" x14ac:dyDescent="0.25">
      <c r="A5212" s="2">
        <v>5204</v>
      </c>
      <c r="E5212" s="11">
        <f t="shared" si="82"/>
        <v>17834424.842213172</v>
      </c>
    </row>
    <row r="5213" spans="1:5" x14ac:dyDescent="0.25">
      <c r="A5213" s="2">
        <v>5205</v>
      </c>
      <c r="E5213" s="11">
        <f t="shared" si="82"/>
        <v>17830839.755614001</v>
      </c>
    </row>
    <row r="5214" spans="1:5" x14ac:dyDescent="0.25">
      <c r="A5214" s="2">
        <v>5206</v>
      </c>
      <c r="E5214" s="11">
        <f t="shared" si="82"/>
        <v>17827256.079375714</v>
      </c>
    </row>
    <row r="5215" spans="1:5" x14ac:dyDescent="0.25">
      <c r="A5215" s="2">
        <v>5207</v>
      </c>
      <c r="E5215" s="11">
        <f t="shared" si="82"/>
        <v>17823673.812672958</v>
      </c>
    </row>
    <row r="5216" spans="1:5" x14ac:dyDescent="0.25">
      <c r="A5216" s="2">
        <v>5208</v>
      </c>
      <c r="E5216" s="11">
        <f t="shared" si="82"/>
        <v>17820092.954681091</v>
      </c>
    </row>
    <row r="5217" spans="1:5" x14ac:dyDescent="0.25">
      <c r="A5217" s="2">
        <v>5209</v>
      </c>
      <c r="E5217" s="11">
        <f t="shared" si="82"/>
        <v>17816513.504576046</v>
      </c>
    </row>
    <row r="5218" spans="1:5" x14ac:dyDescent="0.25">
      <c r="A5218" s="2">
        <v>5210</v>
      </c>
      <c r="E5218" s="11">
        <f t="shared" si="82"/>
        <v>17812935.461534455</v>
      </c>
    </row>
    <row r="5219" spans="1:5" x14ac:dyDescent="0.25">
      <c r="A5219" s="2">
        <v>5211</v>
      </c>
      <c r="E5219" s="11">
        <f t="shared" si="82"/>
        <v>17809358.824733544</v>
      </c>
    </row>
    <row r="5220" spans="1:5" x14ac:dyDescent="0.25">
      <c r="A5220" s="2">
        <v>5212</v>
      </c>
      <c r="E5220" s="11">
        <f t="shared" si="82"/>
        <v>17805783.593351152</v>
      </c>
    </row>
    <row r="5221" spans="1:5" x14ac:dyDescent="0.25">
      <c r="A5221" s="2">
        <v>5213</v>
      </c>
      <c r="E5221" s="11">
        <f t="shared" si="82"/>
        <v>17802209.766565841</v>
      </c>
    </row>
    <row r="5222" spans="1:5" x14ac:dyDescent="0.25">
      <c r="A5222" s="2">
        <v>5214</v>
      </c>
      <c r="E5222" s="11">
        <f t="shared" si="82"/>
        <v>17798637.343556743</v>
      </c>
    </row>
    <row r="5223" spans="1:5" x14ac:dyDescent="0.25">
      <c r="A5223" s="2">
        <v>5215</v>
      </c>
      <c r="E5223" s="11">
        <f t="shared" si="82"/>
        <v>17795066.323503632</v>
      </c>
    </row>
    <row r="5224" spans="1:5" x14ac:dyDescent="0.25">
      <c r="A5224" s="2">
        <v>5216</v>
      </c>
      <c r="E5224" s="11">
        <f t="shared" si="82"/>
        <v>17791496.705587003</v>
      </c>
    </row>
    <row r="5225" spans="1:5" x14ac:dyDescent="0.25">
      <c r="A5225" s="2">
        <v>5217</v>
      </c>
      <c r="E5225" s="11">
        <f t="shared" si="82"/>
        <v>17787928.488987844</v>
      </c>
    </row>
    <row r="5226" spans="1:5" x14ac:dyDescent="0.25">
      <c r="A5226" s="2">
        <v>5218</v>
      </c>
      <c r="E5226" s="11">
        <f t="shared" si="82"/>
        <v>17784361.672887877</v>
      </c>
    </row>
    <row r="5227" spans="1:5" x14ac:dyDescent="0.25">
      <c r="A5227" s="2">
        <v>5219</v>
      </c>
      <c r="E5227" s="11">
        <f t="shared" si="82"/>
        <v>17780796.256469432</v>
      </c>
    </row>
    <row r="5228" spans="1:5" x14ac:dyDescent="0.25">
      <c r="A5228" s="2">
        <v>5220</v>
      </c>
      <c r="E5228" s="11">
        <f t="shared" si="82"/>
        <v>17777232.238915481</v>
      </c>
    </row>
    <row r="5229" spans="1:5" x14ac:dyDescent="0.25">
      <c r="A5229" s="2">
        <v>5221</v>
      </c>
      <c r="E5229" s="11">
        <f t="shared" si="82"/>
        <v>17773669.619409647</v>
      </c>
    </row>
    <row r="5230" spans="1:5" x14ac:dyDescent="0.25">
      <c r="A5230" s="2">
        <v>5222</v>
      </c>
      <c r="E5230" s="11">
        <f t="shared" si="82"/>
        <v>17770108.397136077</v>
      </c>
    </row>
    <row r="5231" spans="1:5" x14ac:dyDescent="0.25">
      <c r="A5231" s="2">
        <v>5223</v>
      </c>
      <c r="E5231" s="11">
        <f t="shared" si="82"/>
        <v>17766548.571279708</v>
      </c>
    </row>
    <row r="5232" spans="1:5" x14ac:dyDescent="0.25">
      <c r="A5232" s="2">
        <v>5224</v>
      </c>
      <c r="E5232" s="11">
        <f t="shared" si="82"/>
        <v>17762990.141026031</v>
      </c>
    </row>
    <row r="5233" spans="1:5" x14ac:dyDescent="0.25">
      <c r="A5233" s="2">
        <v>5225</v>
      </c>
      <c r="E5233" s="11">
        <f t="shared" si="82"/>
        <v>17759433.105561137</v>
      </c>
    </row>
    <row r="5234" spans="1:5" x14ac:dyDescent="0.25">
      <c r="A5234" s="2">
        <v>5226</v>
      </c>
      <c r="E5234" s="11">
        <f t="shared" si="82"/>
        <v>17755877.464071788</v>
      </c>
    </row>
    <row r="5235" spans="1:5" x14ac:dyDescent="0.25">
      <c r="A5235" s="2">
        <v>5227</v>
      </c>
      <c r="E5235" s="11">
        <f t="shared" si="82"/>
        <v>17752323.215745416</v>
      </c>
    </row>
    <row r="5236" spans="1:5" x14ac:dyDescent="0.25">
      <c r="A5236" s="2">
        <v>5228</v>
      </c>
      <c r="E5236" s="11">
        <f t="shared" si="82"/>
        <v>17748770.359769963</v>
      </c>
    </row>
    <row r="5237" spans="1:5" x14ac:dyDescent="0.25">
      <c r="A5237" s="2">
        <v>5229</v>
      </c>
      <c r="E5237" s="11">
        <f t="shared" si="82"/>
        <v>17745218.895334076</v>
      </c>
    </row>
    <row r="5238" spans="1:5" x14ac:dyDescent="0.25">
      <c r="A5238" s="2">
        <v>5230</v>
      </c>
      <c r="E5238" s="11">
        <f t="shared" si="82"/>
        <v>17741668.821627095</v>
      </c>
    </row>
    <row r="5239" spans="1:5" x14ac:dyDescent="0.25">
      <c r="A5239" s="2">
        <v>5231</v>
      </c>
      <c r="E5239" s="11">
        <f t="shared" si="82"/>
        <v>17738120.137838867</v>
      </c>
    </row>
    <row r="5240" spans="1:5" x14ac:dyDescent="0.25">
      <c r="A5240" s="2">
        <v>5232</v>
      </c>
      <c r="E5240" s="11">
        <f t="shared" si="82"/>
        <v>17734572.843159918</v>
      </c>
    </row>
    <row r="5241" spans="1:5" x14ac:dyDescent="0.25">
      <c r="A5241" s="2">
        <v>5233</v>
      </c>
      <c r="E5241" s="11">
        <f t="shared" si="82"/>
        <v>17731026.936781395</v>
      </c>
    </row>
    <row r="5242" spans="1:5" x14ac:dyDescent="0.25">
      <c r="A5242" s="2">
        <v>5234</v>
      </c>
      <c r="E5242" s="11">
        <f t="shared" si="82"/>
        <v>17727482.41789506</v>
      </c>
    </row>
    <row r="5243" spans="1:5" x14ac:dyDescent="0.25">
      <c r="A5243" s="2">
        <v>5235</v>
      </c>
      <c r="E5243" s="11">
        <f t="shared" si="82"/>
        <v>17723939.285693366</v>
      </c>
    </row>
    <row r="5244" spans="1:5" x14ac:dyDescent="0.25">
      <c r="A5244" s="2">
        <v>5236</v>
      </c>
      <c r="E5244" s="11">
        <f t="shared" si="82"/>
        <v>17720397.539369263</v>
      </c>
    </row>
    <row r="5245" spans="1:5" x14ac:dyDescent="0.25">
      <c r="A5245" s="2">
        <v>5237</v>
      </c>
      <c r="E5245" s="11">
        <f t="shared" si="82"/>
        <v>17716857.178116452</v>
      </c>
    </row>
    <row r="5246" spans="1:5" x14ac:dyDescent="0.25">
      <c r="A5246" s="2">
        <v>5238</v>
      </c>
      <c r="E5246" s="11">
        <f t="shared" si="82"/>
        <v>17713318.20112915</v>
      </c>
    </row>
    <row r="5247" spans="1:5" x14ac:dyDescent="0.25">
      <c r="A5247" s="2">
        <v>5239</v>
      </c>
      <c r="E5247" s="11">
        <f t="shared" si="82"/>
        <v>17709780.607602339</v>
      </c>
    </row>
    <row r="5248" spans="1:5" x14ac:dyDescent="0.25">
      <c r="A5248" s="2">
        <v>5240</v>
      </c>
      <c r="E5248" s="11">
        <f t="shared" si="82"/>
        <v>17706244.396731418</v>
      </c>
    </row>
    <row r="5249" spans="1:5" x14ac:dyDescent="0.25">
      <c r="A5249" s="2">
        <v>5241</v>
      </c>
      <c r="E5249" s="11">
        <f t="shared" si="82"/>
        <v>17702709.56771259</v>
      </c>
    </row>
    <row r="5250" spans="1:5" x14ac:dyDescent="0.25">
      <c r="A5250" s="2">
        <v>5242</v>
      </c>
      <c r="E5250" s="11">
        <f t="shared" si="82"/>
        <v>17699176.119742624</v>
      </c>
    </row>
    <row r="5251" spans="1:5" x14ac:dyDescent="0.25">
      <c r="A5251" s="2">
        <v>5243</v>
      </c>
      <c r="E5251" s="11">
        <f t="shared" si="82"/>
        <v>17695644.052018851</v>
      </c>
    </row>
    <row r="5252" spans="1:5" x14ac:dyDescent="0.25">
      <c r="A5252" s="2">
        <v>5244</v>
      </c>
      <c r="E5252" s="11">
        <f t="shared" si="82"/>
        <v>17692113.363739252</v>
      </c>
    </row>
    <row r="5253" spans="1:5" x14ac:dyDescent="0.25">
      <c r="A5253" s="2">
        <v>5245</v>
      </c>
      <c r="E5253" s="11">
        <f t="shared" si="82"/>
        <v>17688584.054102503</v>
      </c>
    </row>
    <row r="5254" spans="1:5" x14ac:dyDescent="0.25">
      <c r="A5254" s="2">
        <v>5246</v>
      </c>
      <c r="E5254" s="11">
        <f t="shared" si="82"/>
        <v>17685056.1223078</v>
      </c>
    </row>
    <row r="5255" spans="1:5" x14ac:dyDescent="0.25">
      <c r="A5255" s="2">
        <v>5247</v>
      </c>
      <c r="E5255" s="11">
        <f t="shared" si="82"/>
        <v>17681529.567554943</v>
      </c>
    </row>
    <row r="5256" spans="1:5" x14ac:dyDescent="0.25">
      <c r="A5256" s="2">
        <v>5248</v>
      </c>
      <c r="E5256" s="11">
        <f t="shared" si="82"/>
        <v>17678004.38904449</v>
      </c>
    </row>
    <row r="5257" spans="1:5" x14ac:dyDescent="0.25">
      <c r="A5257" s="2">
        <v>5249</v>
      </c>
      <c r="E5257" s="11">
        <f t="shared" si="82"/>
        <v>17674480.585977454</v>
      </c>
    </row>
    <row r="5258" spans="1:5" x14ac:dyDescent="0.25">
      <c r="A5258" s="2">
        <v>5250</v>
      </c>
      <c r="E5258" s="11">
        <f t="shared" ref="E5258:E5321" si="83">$E$2/($E$3+A5258)^$E$6+(A5258-$G$14)*($E$5-$E$4)/($G$19-$G$14)+$E$4</f>
        <v>17670958.157555558</v>
      </c>
    </row>
    <row r="5259" spans="1:5" x14ac:dyDescent="0.25">
      <c r="A5259" s="2">
        <v>5251</v>
      </c>
      <c r="E5259" s="11">
        <f t="shared" si="83"/>
        <v>17667437.102981105</v>
      </c>
    </row>
    <row r="5260" spans="1:5" x14ac:dyDescent="0.25">
      <c r="A5260" s="2">
        <v>5252</v>
      </c>
      <c r="E5260" s="11">
        <f t="shared" si="83"/>
        <v>17663917.421457052</v>
      </c>
    </row>
    <row r="5261" spans="1:5" x14ac:dyDescent="0.25">
      <c r="A5261" s="2">
        <v>5253</v>
      </c>
      <c r="E5261" s="11">
        <f t="shared" si="83"/>
        <v>17660399.112186905</v>
      </c>
    </row>
    <row r="5262" spans="1:5" x14ac:dyDescent="0.25">
      <c r="A5262" s="2">
        <v>5254</v>
      </c>
      <c r="E5262" s="11">
        <f t="shared" si="83"/>
        <v>17656882.174374837</v>
      </c>
    </row>
    <row r="5263" spans="1:5" x14ac:dyDescent="0.25">
      <c r="A5263" s="2">
        <v>5255</v>
      </c>
      <c r="E5263" s="11">
        <f t="shared" si="83"/>
        <v>17653366.60722556</v>
      </c>
    </row>
    <row r="5264" spans="1:5" x14ac:dyDescent="0.25">
      <c r="A5264" s="2">
        <v>5256</v>
      </c>
      <c r="E5264" s="11">
        <f t="shared" si="83"/>
        <v>17649852.409944564</v>
      </c>
    </row>
    <row r="5265" spans="1:5" x14ac:dyDescent="0.25">
      <c r="A5265" s="2">
        <v>5257</v>
      </c>
      <c r="E5265" s="11">
        <f t="shared" si="83"/>
        <v>17646339.581737719</v>
      </c>
    </row>
    <row r="5266" spans="1:5" x14ac:dyDescent="0.25">
      <c r="A5266" s="2">
        <v>5258</v>
      </c>
      <c r="E5266" s="11">
        <f t="shared" si="83"/>
        <v>17642828.121811673</v>
      </c>
    </row>
    <row r="5267" spans="1:5" x14ac:dyDescent="0.25">
      <c r="A5267" s="2">
        <v>5259</v>
      </c>
      <c r="E5267" s="11">
        <f t="shared" si="83"/>
        <v>17639318.029373709</v>
      </c>
    </row>
    <row r="5268" spans="1:5" x14ac:dyDescent="0.25">
      <c r="A5268" s="2">
        <v>5260</v>
      </c>
      <c r="E5268" s="11">
        <f t="shared" si="83"/>
        <v>17635809.303631533</v>
      </c>
    </row>
    <row r="5269" spans="1:5" x14ac:dyDescent="0.25">
      <c r="A5269" s="2">
        <v>5261</v>
      </c>
      <c r="E5269" s="11">
        <f t="shared" si="83"/>
        <v>17632301.943793658</v>
      </c>
    </row>
    <row r="5270" spans="1:5" x14ac:dyDescent="0.25">
      <c r="A5270" s="2">
        <v>5262</v>
      </c>
      <c r="E5270" s="11">
        <f t="shared" si="83"/>
        <v>17628795.949069083</v>
      </c>
    </row>
    <row r="5271" spans="1:5" x14ac:dyDescent="0.25">
      <c r="A5271" s="2">
        <v>5263</v>
      </c>
      <c r="E5271" s="11">
        <f t="shared" si="83"/>
        <v>17625291.318667434</v>
      </c>
    </row>
    <row r="5272" spans="1:5" x14ac:dyDescent="0.25">
      <c r="A5272" s="2">
        <v>5264</v>
      </c>
      <c r="E5272" s="11">
        <f t="shared" si="83"/>
        <v>17621788.051799048</v>
      </c>
    </row>
    <row r="5273" spans="1:5" x14ac:dyDescent="0.25">
      <c r="A5273" s="2">
        <v>5265</v>
      </c>
      <c r="E5273" s="11">
        <f t="shared" si="83"/>
        <v>17618286.147674691</v>
      </c>
    </row>
    <row r="5274" spans="1:5" x14ac:dyDescent="0.25">
      <c r="A5274" s="2">
        <v>5266</v>
      </c>
      <c r="E5274" s="11">
        <f t="shared" si="83"/>
        <v>17614785.605505913</v>
      </c>
    </row>
    <row r="5275" spans="1:5" x14ac:dyDescent="0.25">
      <c r="A5275" s="2">
        <v>5267</v>
      </c>
      <c r="E5275" s="11">
        <f t="shared" si="83"/>
        <v>17611286.424504753</v>
      </c>
    </row>
    <row r="5276" spans="1:5" x14ac:dyDescent="0.25">
      <c r="A5276" s="2">
        <v>5268</v>
      </c>
      <c r="E5276" s="11">
        <f t="shared" si="83"/>
        <v>17607788.603883859</v>
      </c>
    </row>
    <row r="5277" spans="1:5" x14ac:dyDescent="0.25">
      <c r="A5277" s="2">
        <v>5269</v>
      </c>
      <c r="E5277" s="11">
        <f t="shared" si="83"/>
        <v>17604292.142856572</v>
      </c>
    </row>
    <row r="5278" spans="1:5" x14ac:dyDescent="0.25">
      <c r="A5278" s="2">
        <v>5270</v>
      </c>
      <c r="E5278" s="11">
        <f t="shared" si="83"/>
        <v>17600797.040636782</v>
      </c>
    </row>
    <row r="5279" spans="1:5" x14ac:dyDescent="0.25">
      <c r="A5279" s="2">
        <v>5271</v>
      </c>
      <c r="E5279" s="11">
        <f t="shared" si="83"/>
        <v>17597303.296438932</v>
      </c>
    </row>
    <row r="5280" spans="1:5" x14ac:dyDescent="0.25">
      <c r="A5280" s="2">
        <v>5272</v>
      </c>
      <c r="E5280" s="11">
        <f t="shared" si="83"/>
        <v>17593810.909478113</v>
      </c>
    </row>
    <row r="5281" spans="1:5" x14ac:dyDescent="0.25">
      <c r="A5281" s="2">
        <v>5273</v>
      </c>
      <c r="E5281" s="11">
        <f t="shared" si="83"/>
        <v>17590319.87897006</v>
      </c>
    </row>
    <row r="5282" spans="1:5" x14ac:dyDescent="0.25">
      <c r="A5282" s="2">
        <v>5274</v>
      </c>
      <c r="E5282" s="11">
        <f t="shared" si="83"/>
        <v>17586830.204131071</v>
      </c>
    </row>
    <row r="5283" spans="1:5" x14ac:dyDescent="0.25">
      <c r="A5283" s="2">
        <v>5275</v>
      </c>
      <c r="E5283" s="11">
        <f t="shared" si="83"/>
        <v>17583341.884178042</v>
      </c>
    </row>
    <row r="5284" spans="1:5" x14ac:dyDescent="0.25">
      <c r="A5284" s="2">
        <v>5276</v>
      </c>
      <c r="E5284" s="11">
        <f t="shared" si="83"/>
        <v>17579854.918328401</v>
      </c>
    </row>
    <row r="5285" spans="1:5" x14ac:dyDescent="0.25">
      <c r="A5285" s="2">
        <v>5277</v>
      </c>
      <c r="E5285" s="11">
        <f t="shared" si="83"/>
        <v>17576369.305800378</v>
      </c>
    </row>
    <row r="5286" spans="1:5" x14ac:dyDescent="0.25">
      <c r="A5286" s="2">
        <v>5278</v>
      </c>
      <c r="E5286" s="11">
        <f t="shared" si="83"/>
        <v>17572885.045812592</v>
      </c>
    </row>
    <row r="5287" spans="1:5" x14ac:dyDescent="0.25">
      <c r="A5287" s="2">
        <v>5279</v>
      </c>
      <c r="E5287" s="11">
        <f t="shared" si="83"/>
        <v>17569402.137584336</v>
      </c>
    </row>
    <row r="5288" spans="1:5" x14ac:dyDescent="0.25">
      <c r="A5288" s="2">
        <v>5280</v>
      </c>
      <c r="E5288" s="11">
        <f t="shared" si="83"/>
        <v>17565920.580335494</v>
      </c>
    </row>
    <row r="5289" spans="1:5" x14ac:dyDescent="0.25">
      <c r="A5289" s="2">
        <v>5281</v>
      </c>
      <c r="E5289" s="11">
        <f t="shared" si="83"/>
        <v>17562440.373286638</v>
      </c>
    </row>
    <row r="5290" spans="1:5" x14ac:dyDescent="0.25">
      <c r="A5290" s="2">
        <v>5282</v>
      </c>
      <c r="E5290" s="11">
        <f t="shared" si="83"/>
        <v>17558961.515658818</v>
      </c>
    </row>
    <row r="5291" spans="1:5" x14ac:dyDescent="0.25">
      <c r="A5291" s="2">
        <v>5283</v>
      </c>
      <c r="E5291" s="11">
        <f t="shared" si="83"/>
        <v>17555484.006673675</v>
      </c>
    </row>
    <row r="5292" spans="1:5" x14ac:dyDescent="0.25">
      <c r="A5292" s="2">
        <v>5284</v>
      </c>
      <c r="E5292" s="11">
        <f t="shared" si="83"/>
        <v>17552007.845553562</v>
      </c>
    </row>
    <row r="5293" spans="1:5" x14ac:dyDescent="0.25">
      <c r="A5293" s="2">
        <v>5285</v>
      </c>
      <c r="E5293" s="11">
        <f t="shared" si="83"/>
        <v>17548533.031521346</v>
      </c>
    </row>
    <row r="5294" spans="1:5" x14ac:dyDescent="0.25">
      <c r="A5294" s="2">
        <v>5286</v>
      </c>
      <c r="E5294" s="11">
        <f t="shared" si="83"/>
        <v>17545059.563800447</v>
      </c>
    </row>
    <row r="5295" spans="1:5" x14ac:dyDescent="0.25">
      <c r="A5295" s="2">
        <v>5287</v>
      </c>
      <c r="E5295" s="11">
        <f t="shared" si="83"/>
        <v>17541587.441614982</v>
      </c>
    </row>
    <row r="5296" spans="1:5" x14ac:dyDescent="0.25">
      <c r="A5296" s="2">
        <v>5288</v>
      </c>
      <c r="E5296" s="11">
        <f t="shared" si="83"/>
        <v>17538116.664189614</v>
      </c>
    </row>
    <row r="5297" spans="1:5" x14ac:dyDescent="0.25">
      <c r="A5297" s="2">
        <v>5289</v>
      </c>
      <c r="E5297" s="11">
        <f t="shared" si="83"/>
        <v>17534647.230749555</v>
      </c>
    </row>
    <row r="5298" spans="1:5" x14ac:dyDescent="0.25">
      <c r="A5298" s="2">
        <v>5290</v>
      </c>
      <c r="E5298" s="11">
        <f t="shared" si="83"/>
        <v>17531179.140520718</v>
      </c>
    </row>
    <row r="5299" spans="1:5" x14ac:dyDescent="0.25">
      <c r="A5299" s="2">
        <v>5291</v>
      </c>
      <c r="E5299" s="11">
        <f t="shared" si="83"/>
        <v>17527712.392729491</v>
      </c>
    </row>
    <row r="5300" spans="1:5" x14ac:dyDescent="0.25">
      <c r="A5300" s="2">
        <v>5292</v>
      </c>
      <c r="E5300" s="11">
        <f t="shared" si="83"/>
        <v>17524246.98660294</v>
      </c>
    </row>
    <row r="5301" spans="1:5" x14ac:dyDescent="0.25">
      <c r="A5301" s="2">
        <v>5293</v>
      </c>
      <c r="E5301" s="11">
        <f t="shared" si="83"/>
        <v>17520782.921368673</v>
      </c>
    </row>
    <row r="5302" spans="1:5" x14ac:dyDescent="0.25">
      <c r="A5302" s="2">
        <v>5294</v>
      </c>
      <c r="E5302" s="11">
        <f t="shared" si="83"/>
        <v>17517320.196254872</v>
      </c>
    </row>
    <row r="5303" spans="1:5" x14ac:dyDescent="0.25">
      <c r="A5303" s="2">
        <v>5295</v>
      </c>
      <c r="E5303" s="11">
        <f t="shared" si="83"/>
        <v>17513858.810490381</v>
      </c>
    </row>
    <row r="5304" spans="1:5" x14ac:dyDescent="0.25">
      <c r="A5304" s="2">
        <v>5296</v>
      </c>
      <c r="E5304" s="11">
        <f t="shared" si="83"/>
        <v>17510398.763304599</v>
      </c>
    </row>
    <row r="5305" spans="1:5" x14ac:dyDescent="0.25">
      <c r="A5305" s="2">
        <v>5297</v>
      </c>
      <c r="E5305" s="11">
        <f t="shared" si="83"/>
        <v>17506940.053927444</v>
      </c>
    </row>
    <row r="5306" spans="1:5" x14ac:dyDescent="0.25">
      <c r="A5306" s="2">
        <v>5298</v>
      </c>
      <c r="E5306" s="11">
        <f t="shared" si="83"/>
        <v>17503482.681589536</v>
      </c>
    </row>
    <row r="5307" spans="1:5" x14ac:dyDescent="0.25">
      <c r="A5307" s="2">
        <v>5299</v>
      </c>
      <c r="E5307" s="11">
        <f t="shared" si="83"/>
        <v>17500026.645522036</v>
      </c>
    </row>
    <row r="5308" spans="1:5" x14ac:dyDescent="0.25">
      <c r="A5308" s="2">
        <v>5300</v>
      </c>
      <c r="E5308" s="11">
        <f t="shared" si="83"/>
        <v>17496571.944956653</v>
      </c>
    </row>
    <row r="5309" spans="1:5" x14ac:dyDescent="0.25">
      <c r="A5309" s="2">
        <v>5301</v>
      </c>
      <c r="E5309" s="11">
        <f t="shared" si="83"/>
        <v>17493118.57912574</v>
      </c>
    </row>
    <row r="5310" spans="1:5" x14ac:dyDescent="0.25">
      <c r="A5310" s="2">
        <v>5302</v>
      </c>
      <c r="E5310" s="11">
        <f t="shared" si="83"/>
        <v>17489666.54726221</v>
      </c>
    </row>
    <row r="5311" spans="1:5" x14ac:dyDescent="0.25">
      <c r="A5311" s="2">
        <v>5303</v>
      </c>
      <c r="E5311" s="11">
        <f t="shared" si="83"/>
        <v>17486215.848599531</v>
      </c>
    </row>
    <row r="5312" spans="1:5" x14ac:dyDescent="0.25">
      <c r="A5312" s="2">
        <v>5304</v>
      </c>
      <c r="E5312" s="11">
        <f t="shared" si="83"/>
        <v>17482766.48237187</v>
      </c>
    </row>
    <row r="5313" spans="1:5" x14ac:dyDescent="0.25">
      <c r="A5313" s="2">
        <v>5305</v>
      </c>
      <c r="E5313" s="11">
        <f t="shared" si="83"/>
        <v>17479318.447813798</v>
      </c>
    </row>
    <row r="5314" spans="1:5" x14ac:dyDescent="0.25">
      <c r="A5314" s="2">
        <v>5306</v>
      </c>
      <c r="E5314" s="11">
        <f t="shared" si="83"/>
        <v>17475871.744160637</v>
      </c>
    </row>
    <row r="5315" spans="1:5" x14ac:dyDescent="0.25">
      <c r="A5315" s="2">
        <v>5307</v>
      </c>
      <c r="E5315" s="11">
        <f t="shared" si="83"/>
        <v>17472426.370648127</v>
      </c>
    </row>
    <row r="5316" spans="1:5" x14ac:dyDescent="0.25">
      <c r="A5316" s="2">
        <v>5308</v>
      </c>
      <c r="E5316" s="11">
        <f t="shared" si="83"/>
        <v>17468982.326512836</v>
      </c>
    </row>
    <row r="5317" spans="1:5" x14ac:dyDescent="0.25">
      <c r="A5317" s="2">
        <v>5309</v>
      </c>
      <c r="E5317" s="11">
        <f t="shared" si="83"/>
        <v>17465539.610991653</v>
      </c>
    </row>
    <row r="5318" spans="1:5" x14ac:dyDescent="0.25">
      <c r="A5318" s="2">
        <v>5310</v>
      </c>
      <c r="E5318" s="11">
        <f t="shared" si="83"/>
        <v>17462098.223322183</v>
      </c>
    </row>
    <row r="5319" spans="1:5" x14ac:dyDescent="0.25">
      <c r="A5319" s="2">
        <v>5311</v>
      </c>
      <c r="E5319" s="11">
        <f t="shared" si="83"/>
        <v>17458658.162742604</v>
      </c>
    </row>
    <row r="5320" spans="1:5" x14ac:dyDescent="0.25">
      <c r="A5320" s="2">
        <v>5312</v>
      </c>
      <c r="E5320" s="11">
        <f t="shared" si="83"/>
        <v>17455219.428491633</v>
      </c>
    </row>
    <row r="5321" spans="1:5" x14ac:dyDescent="0.25">
      <c r="A5321" s="2">
        <v>5313</v>
      </c>
      <c r="E5321" s="11">
        <f t="shared" si="83"/>
        <v>17451782.01980865</v>
      </c>
    </row>
    <row r="5322" spans="1:5" x14ac:dyDescent="0.25">
      <c r="A5322" s="2">
        <v>5314</v>
      </c>
      <c r="E5322" s="11">
        <f t="shared" ref="E5322:E5385" si="84">$E$2/($E$3+A5322)^$E$6+(A5322-$G$14)*($E$5-$E$4)/($G$19-$G$14)+$E$4</f>
        <v>17448345.935933497</v>
      </c>
    </row>
    <row r="5323" spans="1:5" x14ac:dyDescent="0.25">
      <c r="A5323" s="2">
        <v>5315</v>
      </c>
      <c r="E5323" s="11">
        <f t="shared" si="84"/>
        <v>17444911.176106684</v>
      </c>
    </row>
    <row r="5324" spans="1:5" x14ac:dyDescent="0.25">
      <c r="A5324" s="2">
        <v>5316</v>
      </c>
      <c r="E5324" s="11">
        <f t="shared" si="84"/>
        <v>17441477.739569224</v>
      </c>
    </row>
    <row r="5325" spans="1:5" x14ac:dyDescent="0.25">
      <c r="A5325" s="2">
        <v>5317</v>
      </c>
      <c r="E5325" s="11">
        <f t="shared" si="84"/>
        <v>17438045.625562806</v>
      </c>
    </row>
    <row r="5326" spans="1:5" x14ac:dyDescent="0.25">
      <c r="A5326" s="2">
        <v>5318</v>
      </c>
      <c r="E5326" s="11">
        <f t="shared" si="84"/>
        <v>17434614.833329599</v>
      </c>
    </row>
    <row r="5327" spans="1:5" x14ac:dyDescent="0.25">
      <c r="A5327" s="2">
        <v>5319</v>
      </c>
      <c r="E5327" s="11">
        <f t="shared" si="84"/>
        <v>17431185.36211244</v>
      </c>
    </row>
    <row r="5328" spans="1:5" x14ac:dyDescent="0.25">
      <c r="A5328" s="2">
        <v>5320</v>
      </c>
      <c r="E5328" s="11">
        <f t="shared" si="84"/>
        <v>17427757.211154673</v>
      </c>
    </row>
    <row r="5329" spans="1:5" x14ac:dyDescent="0.25">
      <c r="A5329" s="2">
        <v>5321</v>
      </c>
      <c r="E5329" s="11">
        <f t="shared" si="84"/>
        <v>17424330.379700273</v>
      </c>
    </row>
    <row r="5330" spans="1:5" x14ac:dyDescent="0.25">
      <c r="A5330" s="2">
        <v>5322</v>
      </c>
      <c r="E5330" s="11">
        <f t="shared" si="84"/>
        <v>17420904.866993655</v>
      </c>
    </row>
    <row r="5331" spans="1:5" x14ac:dyDescent="0.25">
      <c r="A5331" s="2">
        <v>5323</v>
      </c>
      <c r="E5331" s="11">
        <f t="shared" si="84"/>
        <v>17417480.672280017</v>
      </c>
    </row>
    <row r="5332" spans="1:5" x14ac:dyDescent="0.25">
      <c r="A5332" s="2">
        <v>5324</v>
      </c>
      <c r="E5332" s="11">
        <f t="shared" si="84"/>
        <v>17414057.794804975</v>
      </c>
    </row>
    <row r="5333" spans="1:5" x14ac:dyDescent="0.25">
      <c r="A5333" s="2">
        <v>5325</v>
      </c>
      <c r="E5333" s="11">
        <f t="shared" si="84"/>
        <v>17410636.233814768</v>
      </c>
    </row>
    <row r="5334" spans="1:5" x14ac:dyDescent="0.25">
      <c r="A5334" s="2">
        <v>5326</v>
      </c>
      <c r="E5334" s="11">
        <f t="shared" si="84"/>
        <v>17407215.988556195</v>
      </c>
    </row>
    <row r="5335" spans="1:5" x14ac:dyDescent="0.25">
      <c r="A5335" s="2">
        <v>5327</v>
      </c>
      <c r="E5335" s="11">
        <f t="shared" si="84"/>
        <v>17403797.058276642</v>
      </c>
    </row>
    <row r="5336" spans="1:5" x14ac:dyDescent="0.25">
      <c r="A5336" s="2">
        <v>5328</v>
      </c>
      <c r="E5336" s="11">
        <f t="shared" si="84"/>
        <v>17400379.442224115</v>
      </c>
    </row>
    <row r="5337" spans="1:5" x14ac:dyDescent="0.25">
      <c r="A5337" s="2">
        <v>5329</v>
      </c>
      <c r="E5337" s="11">
        <f t="shared" si="84"/>
        <v>17396963.139647063</v>
      </c>
    </row>
    <row r="5338" spans="1:5" x14ac:dyDescent="0.25">
      <c r="A5338" s="2">
        <v>5330</v>
      </c>
      <c r="E5338" s="11">
        <f t="shared" si="84"/>
        <v>17393548.149794616</v>
      </c>
    </row>
    <row r="5339" spans="1:5" x14ac:dyDescent="0.25">
      <c r="A5339" s="2">
        <v>5331</v>
      </c>
      <c r="E5339" s="11">
        <f t="shared" si="84"/>
        <v>17390134.471916392</v>
      </c>
    </row>
    <row r="5340" spans="1:5" x14ac:dyDescent="0.25">
      <c r="A5340" s="2">
        <v>5332</v>
      </c>
      <c r="E5340" s="11">
        <f t="shared" si="84"/>
        <v>17386722.105262727</v>
      </c>
    </row>
    <row r="5341" spans="1:5" x14ac:dyDescent="0.25">
      <c r="A5341" s="2">
        <v>5333</v>
      </c>
      <c r="E5341" s="11">
        <f t="shared" si="84"/>
        <v>17383311.049084302</v>
      </c>
    </row>
    <row r="5342" spans="1:5" x14ac:dyDescent="0.25">
      <c r="A5342" s="2">
        <v>5334</v>
      </c>
      <c r="E5342" s="11">
        <f t="shared" si="84"/>
        <v>17379901.302632589</v>
      </c>
    </row>
    <row r="5343" spans="1:5" x14ac:dyDescent="0.25">
      <c r="A5343" s="2">
        <v>5335</v>
      </c>
      <c r="E5343" s="11">
        <f t="shared" si="84"/>
        <v>17376492.865159452</v>
      </c>
    </row>
    <row r="5344" spans="1:5" x14ac:dyDescent="0.25">
      <c r="A5344" s="2">
        <v>5336</v>
      </c>
      <c r="E5344" s="11">
        <f t="shared" si="84"/>
        <v>17373085.735917475</v>
      </c>
    </row>
    <row r="5345" spans="1:5" x14ac:dyDescent="0.25">
      <c r="A5345" s="2">
        <v>5337</v>
      </c>
      <c r="E5345" s="11">
        <f t="shared" si="84"/>
        <v>17369679.914159652</v>
      </c>
    </row>
    <row r="5346" spans="1:5" x14ac:dyDescent="0.25">
      <c r="A5346" s="2">
        <v>5338</v>
      </c>
      <c r="E5346" s="11">
        <f t="shared" si="84"/>
        <v>17366275.399139658</v>
      </c>
    </row>
    <row r="5347" spans="1:5" x14ac:dyDescent="0.25">
      <c r="A5347" s="2">
        <v>5339</v>
      </c>
      <c r="E5347" s="11">
        <f t="shared" si="84"/>
        <v>17362872.190111697</v>
      </c>
    </row>
    <row r="5348" spans="1:5" x14ac:dyDescent="0.25">
      <c r="A5348" s="2">
        <v>5340</v>
      </c>
      <c r="E5348" s="11">
        <f t="shared" si="84"/>
        <v>17359470.286330566</v>
      </c>
    </row>
    <row r="5349" spans="1:5" x14ac:dyDescent="0.25">
      <c r="A5349" s="2">
        <v>5341</v>
      </c>
      <c r="E5349" s="11">
        <f t="shared" si="84"/>
        <v>17356069.68705152</v>
      </c>
    </row>
    <row r="5350" spans="1:5" x14ac:dyDescent="0.25">
      <c r="A5350" s="2">
        <v>5342</v>
      </c>
      <c r="E5350" s="11">
        <f t="shared" si="84"/>
        <v>17352670.391530536</v>
      </c>
    </row>
    <row r="5351" spans="1:5" x14ac:dyDescent="0.25">
      <c r="A5351" s="2">
        <v>5343</v>
      </c>
      <c r="E5351" s="11">
        <f t="shared" si="84"/>
        <v>17349272.399024028</v>
      </c>
    </row>
    <row r="5352" spans="1:5" x14ac:dyDescent="0.25">
      <c r="A5352" s="2">
        <v>5344</v>
      </c>
      <c r="E5352" s="11">
        <f t="shared" si="84"/>
        <v>17345875.708789047</v>
      </c>
    </row>
    <row r="5353" spans="1:5" x14ac:dyDescent="0.25">
      <c r="A5353" s="2">
        <v>5345</v>
      </c>
      <c r="E5353" s="11">
        <f t="shared" si="84"/>
        <v>17342480.320083138</v>
      </c>
    </row>
    <row r="5354" spans="1:5" x14ac:dyDescent="0.25">
      <c r="A5354" s="2">
        <v>5346</v>
      </c>
      <c r="E5354" s="11">
        <f t="shared" si="84"/>
        <v>17339086.232164532</v>
      </c>
    </row>
    <row r="5355" spans="1:5" x14ac:dyDescent="0.25">
      <c r="A5355" s="2">
        <v>5347</v>
      </c>
      <c r="E5355" s="11">
        <f t="shared" si="84"/>
        <v>17335693.444291901</v>
      </c>
    </row>
    <row r="5356" spans="1:5" x14ac:dyDescent="0.25">
      <c r="A5356" s="2">
        <v>5348</v>
      </c>
      <c r="E5356" s="11">
        <f t="shared" si="84"/>
        <v>17332301.955724448</v>
      </c>
    </row>
    <row r="5357" spans="1:5" x14ac:dyDescent="0.25">
      <c r="A5357" s="2">
        <v>5349</v>
      </c>
      <c r="E5357" s="11">
        <f t="shared" si="84"/>
        <v>17328911.765722107</v>
      </c>
    </row>
    <row r="5358" spans="1:5" x14ac:dyDescent="0.25">
      <c r="A5358" s="2">
        <v>5350</v>
      </c>
      <c r="E5358" s="11">
        <f t="shared" si="84"/>
        <v>17325522.873545207</v>
      </c>
    </row>
    <row r="5359" spans="1:5" x14ac:dyDescent="0.25">
      <c r="A5359" s="2">
        <v>5351</v>
      </c>
      <c r="E5359" s="11">
        <f t="shared" si="84"/>
        <v>17322135.278454736</v>
      </c>
    </row>
    <row r="5360" spans="1:5" x14ac:dyDescent="0.25">
      <c r="A5360" s="2">
        <v>5352</v>
      </c>
      <c r="E5360" s="11">
        <f t="shared" si="84"/>
        <v>17318748.979712132</v>
      </c>
    </row>
    <row r="5361" spans="1:5" x14ac:dyDescent="0.25">
      <c r="A5361" s="2">
        <v>5353</v>
      </c>
      <c r="E5361" s="11">
        <f t="shared" si="84"/>
        <v>17315363.976579573</v>
      </c>
    </row>
    <row r="5362" spans="1:5" x14ac:dyDescent="0.25">
      <c r="A5362" s="2">
        <v>5354</v>
      </c>
      <c r="E5362" s="11">
        <f t="shared" si="84"/>
        <v>17311980.268319581</v>
      </c>
    </row>
    <row r="5363" spans="1:5" x14ac:dyDescent="0.25">
      <c r="A5363" s="2">
        <v>5355</v>
      </c>
      <c r="E5363" s="11">
        <f t="shared" si="84"/>
        <v>17308597.854195386</v>
      </c>
    </row>
    <row r="5364" spans="1:5" x14ac:dyDescent="0.25">
      <c r="A5364" s="2">
        <v>5356</v>
      </c>
      <c r="E5364" s="11">
        <f t="shared" si="84"/>
        <v>17305216.733470734</v>
      </c>
    </row>
    <row r="5365" spans="1:5" x14ac:dyDescent="0.25">
      <c r="A5365" s="2">
        <v>5357</v>
      </c>
      <c r="E5365" s="11">
        <f t="shared" si="84"/>
        <v>17301836.905409917</v>
      </c>
    </row>
    <row r="5366" spans="1:5" x14ac:dyDescent="0.25">
      <c r="A5366" s="2">
        <v>5358</v>
      </c>
      <c r="E5366" s="11">
        <f t="shared" si="84"/>
        <v>17298458.369277772</v>
      </c>
    </row>
    <row r="5367" spans="1:5" x14ac:dyDescent="0.25">
      <c r="A5367" s="2">
        <v>5359</v>
      </c>
      <c r="E5367" s="11">
        <f t="shared" si="84"/>
        <v>17295081.124339715</v>
      </c>
    </row>
    <row r="5368" spans="1:5" x14ac:dyDescent="0.25">
      <c r="A5368" s="2">
        <v>5360</v>
      </c>
      <c r="E5368" s="11">
        <f t="shared" si="84"/>
        <v>17291705.169861708</v>
      </c>
    </row>
    <row r="5369" spans="1:5" x14ac:dyDescent="0.25">
      <c r="A5369" s="2">
        <v>5361</v>
      </c>
      <c r="E5369" s="11">
        <f t="shared" si="84"/>
        <v>17288330.50511023</v>
      </c>
    </row>
    <row r="5370" spans="1:5" x14ac:dyDescent="0.25">
      <c r="A5370" s="2">
        <v>5362</v>
      </c>
      <c r="E5370" s="11">
        <f t="shared" si="84"/>
        <v>17284957.129352387</v>
      </c>
    </row>
    <row r="5371" spans="1:5" x14ac:dyDescent="0.25">
      <c r="A5371" s="2">
        <v>5363</v>
      </c>
      <c r="E5371" s="11">
        <f t="shared" si="84"/>
        <v>17281585.041855786</v>
      </c>
    </row>
    <row r="5372" spans="1:5" x14ac:dyDescent="0.25">
      <c r="A5372" s="2">
        <v>5364</v>
      </c>
      <c r="E5372" s="11">
        <f t="shared" si="84"/>
        <v>17278214.241888609</v>
      </c>
    </row>
    <row r="5373" spans="1:5" x14ac:dyDescent="0.25">
      <c r="A5373" s="2">
        <v>5365</v>
      </c>
      <c r="E5373" s="11">
        <f t="shared" si="84"/>
        <v>17274844.728719559</v>
      </c>
    </row>
    <row r="5374" spans="1:5" x14ac:dyDescent="0.25">
      <c r="A5374" s="2">
        <v>5366</v>
      </c>
      <c r="E5374" s="11">
        <f t="shared" si="84"/>
        <v>17271476.501617946</v>
      </c>
    </row>
    <row r="5375" spans="1:5" x14ac:dyDescent="0.25">
      <c r="A5375" s="2">
        <v>5367</v>
      </c>
      <c r="E5375" s="11">
        <f t="shared" si="84"/>
        <v>17268109.559853602</v>
      </c>
    </row>
    <row r="5376" spans="1:5" x14ac:dyDescent="0.25">
      <c r="A5376" s="2">
        <v>5368</v>
      </c>
      <c r="E5376" s="11">
        <f t="shared" si="84"/>
        <v>17264743.902696874</v>
      </c>
    </row>
    <row r="5377" spans="1:5" x14ac:dyDescent="0.25">
      <c r="A5377" s="2">
        <v>5369</v>
      </c>
      <c r="E5377" s="11">
        <f t="shared" si="84"/>
        <v>17261379.529418666</v>
      </c>
    </row>
    <row r="5378" spans="1:5" x14ac:dyDescent="0.25">
      <c r="A5378" s="2">
        <v>5370</v>
      </c>
      <c r="E5378" s="11">
        <f t="shared" si="84"/>
        <v>17258016.439290509</v>
      </c>
    </row>
    <row r="5379" spans="1:5" x14ac:dyDescent="0.25">
      <c r="A5379" s="2">
        <v>5371</v>
      </c>
      <c r="E5379" s="11">
        <f t="shared" si="84"/>
        <v>17254654.631584425</v>
      </c>
    </row>
    <row r="5380" spans="1:5" x14ac:dyDescent="0.25">
      <c r="A5380" s="2">
        <v>5372</v>
      </c>
      <c r="E5380" s="11">
        <f t="shared" si="84"/>
        <v>17251294.10557295</v>
      </c>
    </row>
    <row r="5381" spans="1:5" x14ac:dyDescent="0.25">
      <c r="A5381" s="2">
        <v>5373</v>
      </c>
      <c r="E5381" s="11">
        <f t="shared" si="84"/>
        <v>17247934.860529229</v>
      </c>
    </row>
    <row r="5382" spans="1:5" x14ac:dyDescent="0.25">
      <c r="A5382" s="2">
        <v>5374</v>
      </c>
      <c r="E5382" s="11">
        <f t="shared" si="84"/>
        <v>17244576.895726912</v>
      </c>
    </row>
    <row r="5383" spans="1:5" x14ac:dyDescent="0.25">
      <c r="A5383" s="2">
        <v>5375</v>
      </c>
      <c r="E5383" s="11">
        <f t="shared" si="84"/>
        <v>17241220.210440274</v>
      </c>
    </row>
    <row r="5384" spans="1:5" x14ac:dyDescent="0.25">
      <c r="A5384" s="2">
        <v>5376</v>
      </c>
      <c r="E5384" s="11">
        <f t="shared" si="84"/>
        <v>17237864.803944014</v>
      </c>
    </row>
    <row r="5385" spans="1:5" x14ac:dyDescent="0.25">
      <c r="A5385" s="2">
        <v>5377</v>
      </c>
      <c r="E5385" s="11">
        <f t="shared" si="84"/>
        <v>17234510.675513431</v>
      </c>
    </row>
    <row r="5386" spans="1:5" x14ac:dyDescent="0.25">
      <c r="A5386" s="2">
        <v>5378</v>
      </c>
      <c r="E5386" s="11">
        <f t="shared" ref="E5386:E5449" si="85">$E$2/($E$3+A5386)^$E$6+(A5386-$G$14)*($E$5-$E$4)/($G$19-$G$14)+$E$4</f>
        <v>17231157.824424457</v>
      </c>
    </row>
    <row r="5387" spans="1:5" x14ac:dyDescent="0.25">
      <c r="A5387" s="2">
        <v>5379</v>
      </c>
      <c r="E5387" s="11">
        <f t="shared" si="85"/>
        <v>17227806.249953419</v>
      </c>
    </row>
    <row r="5388" spans="1:5" x14ac:dyDescent="0.25">
      <c r="A5388" s="2">
        <v>5380</v>
      </c>
      <c r="E5388" s="11">
        <f t="shared" si="85"/>
        <v>17224455.951377302</v>
      </c>
    </row>
    <row r="5389" spans="1:5" x14ac:dyDescent="0.25">
      <c r="A5389" s="2">
        <v>5381</v>
      </c>
      <c r="E5389" s="11">
        <f t="shared" si="85"/>
        <v>17221106.927973524</v>
      </c>
    </row>
    <row r="5390" spans="1:5" x14ac:dyDescent="0.25">
      <c r="A5390" s="2">
        <v>5382</v>
      </c>
      <c r="E5390" s="11">
        <f t="shared" si="85"/>
        <v>17217759.179020178</v>
      </c>
    </row>
    <row r="5391" spans="1:5" x14ac:dyDescent="0.25">
      <c r="A5391" s="2">
        <v>5383</v>
      </c>
      <c r="E5391" s="11">
        <f t="shared" si="85"/>
        <v>17214412.703795828</v>
      </c>
    </row>
    <row r="5392" spans="1:5" x14ac:dyDescent="0.25">
      <c r="A5392" s="2">
        <v>5384</v>
      </c>
      <c r="E5392" s="11">
        <f t="shared" si="85"/>
        <v>17211067.501579579</v>
      </c>
    </row>
    <row r="5393" spans="1:5" x14ac:dyDescent="0.25">
      <c r="A5393" s="2">
        <v>5385</v>
      </c>
      <c r="E5393" s="11">
        <f t="shared" si="85"/>
        <v>17207723.571651094</v>
      </c>
    </row>
    <row r="5394" spans="1:5" x14ac:dyDescent="0.25">
      <c r="A5394" s="2">
        <v>5386</v>
      </c>
      <c r="E5394" s="11">
        <f t="shared" si="85"/>
        <v>17204380.913290579</v>
      </c>
    </row>
    <row r="5395" spans="1:5" x14ac:dyDescent="0.25">
      <c r="A5395" s="2">
        <v>5387</v>
      </c>
      <c r="E5395" s="11">
        <f t="shared" si="85"/>
        <v>17201039.525778703</v>
      </c>
    </row>
    <row r="5396" spans="1:5" x14ac:dyDescent="0.25">
      <c r="A5396" s="2">
        <v>5388</v>
      </c>
      <c r="E5396" s="11">
        <f t="shared" si="85"/>
        <v>17197699.408396848</v>
      </c>
    </row>
    <row r="5397" spans="1:5" x14ac:dyDescent="0.25">
      <c r="A5397" s="2">
        <v>5389</v>
      </c>
      <c r="E5397" s="11">
        <f t="shared" si="85"/>
        <v>17194360.560426731</v>
      </c>
    </row>
    <row r="5398" spans="1:5" x14ac:dyDescent="0.25">
      <c r="A5398" s="2">
        <v>5390</v>
      </c>
      <c r="E5398" s="11">
        <f t="shared" si="85"/>
        <v>17191022.981150798</v>
      </c>
    </row>
    <row r="5399" spans="1:5" x14ac:dyDescent="0.25">
      <c r="A5399" s="2">
        <v>5391</v>
      </c>
      <c r="E5399" s="11">
        <f t="shared" si="85"/>
        <v>17187686.669851884</v>
      </c>
    </row>
    <row r="5400" spans="1:5" x14ac:dyDescent="0.25">
      <c r="A5400" s="2">
        <v>5392</v>
      </c>
      <c r="E5400" s="11">
        <f t="shared" si="85"/>
        <v>17184351.625813395</v>
      </c>
    </row>
    <row r="5401" spans="1:5" x14ac:dyDescent="0.25">
      <c r="A5401" s="2">
        <v>5393</v>
      </c>
      <c r="E5401" s="11">
        <f t="shared" si="85"/>
        <v>17181017.848319378</v>
      </c>
    </row>
    <row r="5402" spans="1:5" x14ac:dyDescent="0.25">
      <c r="A5402" s="2">
        <v>5394</v>
      </c>
      <c r="E5402" s="11">
        <f t="shared" si="85"/>
        <v>17177685.336654317</v>
      </c>
    </row>
    <row r="5403" spans="1:5" x14ac:dyDescent="0.25">
      <c r="A5403" s="2">
        <v>5395</v>
      </c>
      <c r="E5403" s="11">
        <f t="shared" si="85"/>
        <v>17174354.09010322</v>
      </c>
    </row>
    <row r="5404" spans="1:5" x14ac:dyDescent="0.25">
      <c r="A5404" s="2">
        <v>5396</v>
      </c>
      <c r="E5404" s="11">
        <f t="shared" si="85"/>
        <v>17171024.107951727</v>
      </c>
    </row>
    <row r="5405" spans="1:5" x14ac:dyDescent="0.25">
      <c r="A5405" s="2">
        <v>5397</v>
      </c>
      <c r="E5405" s="11">
        <f t="shared" si="85"/>
        <v>17167695.389485948</v>
      </c>
    </row>
    <row r="5406" spans="1:5" x14ac:dyDescent="0.25">
      <c r="A5406" s="2">
        <v>5398</v>
      </c>
      <c r="E5406" s="11">
        <f t="shared" si="85"/>
        <v>17164367.933992472</v>
      </c>
    </row>
    <row r="5407" spans="1:5" x14ac:dyDescent="0.25">
      <c r="A5407" s="2">
        <v>5399</v>
      </c>
      <c r="E5407" s="11">
        <f t="shared" si="85"/>
        <v>17161041.740758505</v>
      </c>
    </row>
    <row r="5408" spans="1:5" x14ac:dyDescent="0.25">
      <c r="A5408" s="2">
        <v>5400</v>
      </c>
      <c r="E5408" s="11">
        <f t="shared" si="85"/>
        <v>17157716.809071802</v>
      </c>
    </row>
    <row r="5409" spans="1:5" x14ac:dyDescent="0.25">
      <c r="A5409" s="2">
        <v>5401</v>
      </c>
      <c r="E5409" s="11">
        <f t="shared" si="85"/>
        <v>17154393.138220608</v>
      </c>
    </row>
    <row r="5410" spans="1:5" x14ac:dyDescent="0.25">
      <c r="A5410" s="2">
        <v>5402</v>
      </c>
      <c r="E5410" s="11">
        <f t="shared" si="85"/>
        <v>17151070.727493685</v>
      </c>
    </row>
    <row r="5411" spans="1:5" x14ac:dyDescent="0.25">
      <c r="A5411" s="2">
        <v>5403</v>
      </c>
      <c r="E5411" s="11">
        <f t="shared" si="85"/>
        <v>17147749.576180357</v>
      </c>
    </row>
    <row r="5412" spans="1:5" x14ac:dyDescent="0.25">
      <c r="A5412" s="2">
        <v>5404</v>
      </c>
      <c r="E5412" s="11">
        <f t="shared" si="85"/>
        <v>17144429.683570504</v>
      </c>
    </row>
    <row r="5413" spans="1:5" x14ac:dyDescent="0.25">
      <c r="A5413" s="2">
        <v>5405</v>
      </c>
      <c r="E5413" s="11">
        <f t="shared" si="85"/>
        <v>17141111.048954494</v>
      </c>
    </row>
    <row r="5414" spans="1:5" x14ac:dyDescent="0.25">
      <c r="A5414" s="2">
        <v>5406</v>
      </c>
      <c r="E5414" s="11">
        <f t="shared" si="85"/>
        <v>17137793.671623234</v>
      </c>
    </row>
    <row r="5415" spans="1:5" x14ac:dyDescent="0.25">
      <c r="A5415" s="2">
        <v>5407</v>
      </c>
      <c r="E5415" s="11">
        <f t="shared" si="85"/>
        <v>17134477.55086812</v>
      </c>
    </row>
    <row r="5416" spans="1:5" x14ac:dyDescent="0.25">
      <c r="A5416" s="2">
        <v>5408</v>
      </c>
      <c r="E5416" s="11">
        <f t="shared" si="85"/>
        <v>17131162.685981244</v>
      </c>
    </row>
    <row r="5417" spans="1:5" x14ac:dyDescent="0.25">
      <c r="A5417" s="2">
        <v>5409</v>
      </c>
      <c r="E5417" s="11">
        <f t="shared" si="85"/>
        <v>17127849.076255046</v>
      </c>
    </row>
    <row r="5418" spans="1:5" x14ac:dyDescent="0.25">
      <c r="A5418" s="2">
        <v>5410</v>
      </c>
      <c r="E5418" s="11">
        <f t="shared" si="85"/>
        <v>17124536.720982518</v>
      </c>
    </row>
    <row r="5419" spans="1:5" x14ac:dyDescent="0.25">
      <c r="A5419" s="2">
        <v>5411</v>
      </c>
      <c r="E5419" s="11">
        <f t="shared" si="85"/>
        <v>17121225.619457301</v>
      </c>
    </row>
    <row r="5420" spans="1:5" x14ac:dyDescent="0.25">
      <c r="A5420" s="2">
        <v>5412</v>
      </c>
      <c r="E5420" s="11">
        <f t="shared" si="85"/>
        <v>17117915.77097344</v>
      </c>
    </row>
    <row r="5421" spans="1:5" x14ac:dyDescent="0.25">
      <c r="A5421" s="2">
        <v>5413</v>
      </c>
      <c r="E5421" s="11">
        <f t="shared" si="85"/>
        <v>17114607.174825527</v>
      </c>
    </row>
    <row r="5422" spans="1:5" x14ac:dyDescent="0.25">
      <c r="A5422" s="2">
        <v>5414</v>
      </c>
      <c r="E5422" s="11">
        <f t="shared" si="85"/>
        <v>17111299.83030878</v>
      </c>
    </row>
    <row r="5423" spans="1:5" x14ac:dyDescent="0.25">
      <c r="A5423" s="2">
        <v>5415</v>
      </c>
      <c r="E5423" s="11">
        <f t="shared" si="85"/>
        <v>17107993.736718837</v>
      </c>
    </row>
    <row r="5424" spans="1:5" x14ac:dyDescent="0.25">
      <c r="A5424" s="2">
        <v>5416</v>
      </c>
      <c r="E5424" s="11">
        <f t="shared" si="85"/>
        <v>17104688.893351845</v>
      </c>
    </row>
    <row r="5425" spans="1:5" x14ac:dyDescent="0.25">
      <c r="A5425" s="2">
        <v>5417</v>
      </c>
      <c r="E5425" s="11">
        <f t="shared" si="85"/>
        <v>17101385.2995046</v>
      </c>
    </row>
    <row r="5426" spans="1:5" x14ac:dyDescent="0.25">
      <c r="A5426" s="2">
        <v>5418</v>
      </c>
      <c r="E5426" s="11">
        <f t="shared" si="85"/>
        <v>17098082.95447436</v>
      </c>
    </row>
    <row r="5427" spans="1:5" x14ac:dyDescent="0.25">
      <c r="A5427" s="2">
        <v>5419</v>
      </c>
      <c r="E5427" s="11">
        <f t="shared" si="85"/>
        <v>17094781.857558839</v>
      </c>
    </row>
    <row r="5428" spans="1:5" x14ac:dyDescent="0.25">
      <c r="A5428" s="2">
        <v>5420</v>
      </c>
      <c r="E5428" s="11">
        <f t="shared" si="85"/>
        <v>17091482.008056369</v>
      </c>
    </row>
    <row r="5429" spans="1:5" x14ac:dyDescent="0.25">
      <c r="A5429" s="2">
        <v>5421</v>
      </c>
      <c r="E5429" s="11">
        <f t="shared" si="85"/>
        <v>17088183.405265719</v>
      </c>
    </row>
    <row r="5430" spans="1:5" x14ac:dyDescent="0.25">
      <c r="A5430" s="2">
        <v>5422</v>
      </c>
      <c r="E5430" s="11">
        <f t="shared" si="85"/>
        <v>17084886.04848633</v>
      </c>
    </row>
    <row r="5431" spans="1:5" x14ac:dyDescent="0.25">
      <c r="A5431" s="2">
        <v>5423</v>
      </c>
      <c r="E5431" s="11">
        <f t="shared" si="85"/>
        <v>17081589.937018022</v>
      </c>
    </row>
    <row r="5432" spans="1:5" x14ac:dyDescent="0.25">
      <c r="A5432" s="2">
        <v>5424</v>
      </c>
      <c r="E5432" s="11">
        <f t="shared" si="85"/>
        <v>17078295.070161134</v>
      </c>
    </row>
    <row r="5433" spans="1:5" x14ac:dyDescent="0.25">
      <c r="A5433" s="2">
        <v>5425</v>
      </c>
      <c r="E5433" s="11">
        <f t="shared" si="85"/>
        <v>17075001.447216693</v>
      </c>
    </row>
    <row r="5434" spans="1:5" x14ac:dyDescent="0.25">
      <c r="A5434" s="2">
        <v>5426</v>
      </c>
      <c r="E5434" s="11">
        <f t="shared" si="85"/>
        <v>17071709.067486022</v>
      </c>
    </row>
    <row r="5435" spans="1:5" x14ac:dyDescent="0.25">
      <c r="A5435" s="2">
        <v>5427</v>
      </c>
      <c r="E5435" s="11">
        <f t="shared" si="85"/>
        <v>17068417.930271119</v>
      </c>
    </row>
    <row r="5436" spans="1:5" x14ac:dyDescent="0.25">
      <c r="A5436" s="2">
        <v>5428</v>
      </c>
      <c r="E5436" s="11">
        <f t="shared" si="85"/>
        <v>17065128.034874473</v>
      </c>
    </row>
    <row r="5437" spans="1:5" x14ac:dyDescent="0.25">
      <c r="A5437" s="2">
        <v>5429</v>
      </c>
      <c r="E5437" s="11">
        <f t="shared" si="85"/>
        <v>17061839.380599085</v>
      </c>
    </row>
    <row r="5438" spans="1:5" x14ac:dyDescent="0.25">
      <c r="A5438" s="2">
        <v>5430</v>
      </c>
      <c r="E5438" s="11">
        <f t="shared" si="85"/>
        <v>17058551.966748405</v>
      </c>
    </row>
    <row r="5439" spans="1:5" x14ac:dyDescent="0.25">
      <c r="A5439" s="2">
        <v>5431</v>
      </c>
      <c r="E5439" s="11">
        <f t="shared" si="85"/>
        <v>17055265.792626519</v>
      </c>
    </row>
    <row r="5440" spans="1:5" x14ac:dyDescent="0.25">
      <c r="A5440" s="2">
        <v>5432</v>
      </c>
      <c r="E5440" s="11">
        <f t="shared" si="85"/>
        <v>17051980.857537962</v>
      </c>
    </row>
    <row r="5441" spans="1:5" x14ac:dyDescent="0.25">
      <c r="A5441" s="2">
        <v>5433</v>
      </c>
      <c r="E5441" s="11">
        <f t="shared" si="85"/>
        <v>17048697.160787847</v>
      </c>
    </row>
    <row r="5442" spans="1:5" x14ac:dyDescent="0.25">
      <c r="A5442" s="2">
        <v>5434</v>
      </c>
      <c r="E5442" s="11">
        <f t="shared" si="85"/>
        <v>17045414.701681718</v>
      </c>
    </row>
    <row r="5443" spans="1:5" x14ac:dyDescent="0.25">
      <c r="A5443" s="2">
        <v>5435</v>
      </c>
      <c r="E5443" s="11">
        <f t="shared" si="85"/>
        <v>17042133.479525626</v>
      </c>
    </row>
    <row r="5444" spans="1:5" x14ac:dyDescent="0.25">
      <c r="A5444" s="2">
        <v>5436</v>
      </c>
      <c r="E5444" s="11">
        <f t="shared" si="85"/>
        <v>17038853.493626297</v>
      </c>
    </row>
    <row r="5445" spans="1:5" x14ac:dyDescent="0.25">
      <c r="A5445" s="2">
        <v>5437</v>
      </c>
      <c r="E5445" s="11">
        <f t="shared" si="85"/>
        <v>17035574.743290845</v>
      </c>
    </row>
    <row r="5446" spans="1:5" x14ac:dyDescent="0.25">
      <c r="A5446" s="2">
        <v>5438</v>
      </c>
      <c r="E5446" s="11">
        <f t="shared" si="85"/>
        <v>17032297.22782683</v>
      </c>
    </row>
    <row r="5447" spans="1:5" x14ac:dyDescent="0.25">
      <c r="A5447" s="2">
        <v>5439</v>
      </c>
      <c r="E5447" s="11">
        <f t="shared" si="85"/>
        <v>17029020.946542557</v>
      </c>
    </row>
    <row r="5448" spans="1:5" x14ac:dyDescent="0.25">
      <c r="A5448" s="2">
        <v>5440</v>
      </c>
      <c r="E5448" s="11">
        <f t="shared" si="85"/>
        <v>17025745.898746558</v>
      </c>
    </row>
    <row r="5449" spans="1:5" x14ac:dyDescent="0.25">
      <c r="A5449" s="2">
        <v>5441</v>
      </c>
      <c r="E5449" s="11">
        <f t="shared" si="85"/>
        <v>17022472.083748139</v>
      </c>
    </row>
    <row r="5450" spans="1:5" x14ac:dyDescent="0.25">
      <c r="A5450" s="2">
        <v>5442</v>
      </c>
      <c r="E5450" s="11">
        <f t="shared" ref="E5450:E5513" si="86">$E$2/($E$3+A5450)^$E$6+(A5450-$G$14)*($E$5-$E$4)/($G$19-$G$14)+$E$4</f>
        <v>17019199.500856973</v>
      </c>
    </row>
    <row r="5451" spans="1:5" x14ac:dyDescent="0.25">
      <c r="A5451" s="2">
        <v>5443</v>
      </c>
      <c r="E5451" s="11">
        <f t="shared" si="86"/>
        <v>17015928.149383273</v>
      </c>
    </row>
    <row r="5452" spans="1:5" x14ac:dyDescent="0.25">
      <c r="A5452" s="2">
        <v>5444</v>
      </c>
      <c r="E5452" s="11">
        <f t="shared" si="86"/>
        <v>17012658.028637808</v>
      </c>
    </row>
    <row r="5453" spans="1:5" x14ac:dyDescent="0.25">
      <c r="A5453" s="2">
        <v>5445</v>
      </c>
      <c r="E5453" s="11">
        <f t="shared" si="86"/>
        <v>17009389.13793179</v>
      </c>
    </row>
    <row r="5454" spans="1:5" x14ac:dyDescent="0.25">
      <c r="A5454" s="2">
        <v>5446</v>
      </c>
      <c r="E5454" s="11">
        <f t="shared" si="86"/>
        <v>17006121.47657698</v>
      </c>
    </row>
    <row r="5455" spans="1:5" x14ac:dyDescent="0.25">
      <c r="A5455" s="2">
        <v>5447</v>
      </c>
      <c r="E5455" s="11">
        <f t="shared" si="86"/>
        <v>17002855.043885648</v>
      </c>
    </row>
    <row r="5456" spans="1:5" x14ac:dyDescent="0.25">
      <c r="A5456" s="2">
        <v>5448</v>
      </c>
      <c r="E5456" s="11">
        <f t="shared" si="86"/>
        <v>16999589.839170635</v>
      </c>
    </row>
    <row r="5457" spans="1:5" x14ac:dyDescent="0.25">
      <c r="A5457" s="2">
        <v>5449</v>
      </c>
      <c r="E5457" s="11">
        <f t="shared" si="86"/>
        <v>16996325.86174513</v>
      </c>
    </row>
    <row r="5458" spans="1:5" x14ac:dyDescent="0.25">
      <c r="A5458" s="2">
        <v>5450</v>
      </c>
      <c r="E5458" s="11">
        <f t="shared" si="86"/>
        <v>16993063.110922977</v>
      </c>
    </row>
    <row r="5459" spans="1:5" x14ac:dyDescent="0.25">
      <c r="A5459" s="2">
        <v>5451</v>
      </c>
      <c r="E5459" s="11">
        <f t="shared" si="86"/>
        <v>16989801.586018529</v>
      </c>
    </row>
    <row r="5460" spans="1:5" x14ac:dyDescent="0.25">
      <c r="A5460" s="2">
        <v>5452</v>
      </c>
      <c r="E5460" s="11">
        <f t="shared" si="86"/>
        <v>16986541.286346555</v>
      </c>
    </row>
    <row r="5461" spans="1:5" x14ac:dyDescent="0.25">
      <c r="A5461" s="2">
        <v>5453</v>
      </c>
      <c r="E5461" s="11">
        <f t="shared" si="86"/>
        <v>16983282.211222373</v>
      </c>
    </row>
    <row r="5462" spans="1:5" x14ac:dyDescent="0.25">
      <c r="A5462" s="2">
        <v>5454</v>
      </c>
      <c r="E5462" s="11">
        <f t="shared" si="86"/>
        <v>16980024.359961871</v>
      </c>
    </row>
    <row r="5463" spans="1:5" x14ac:dyDescent="0.25">
      <c r="A5463" s="2">
        <v>5455</v>
      </c>
      <c r="E5463" s="11">
        <f t="shared" si="86"/>
        <v>16976767.731881369</v>
      </c>
    </row>
    <row r="5464" spans="1:5" x14ac:dyDescent="0.25">
      <c r="A5464" s="2">
        <v>5456</v>
      </c>
      <c r="E5464" s="11">
        <f t="shared" si="86"/>
        <v>16973512.326297708</v>
      </c>
    </row>
    <row r="5465" spans="1:5" x14ac:dyDescent="0.25">
      <c r="A5465" s="2">
        <v>5457</v>
      </c>
      <c r="E5465" s="11">
        <f t="shared" si="86"/>
        <v>16970258.142528243</v>
      </c>
    </row>
    <row r="5466" spans="1:5" x14ac:dyDescent="0.25">
      <c r="A5466" s="2">
        <v>5458</v>
      </c>
      <c r="E5466" s="11">
        <f t="shared" si="86"/>
        <v>16967005.179890838</v>
      </c>
    </row>
    <row r="5467" spans="1:5" x14ac:dyDescent="0.25">
      <c r="A5467" s="2">
        <v>5459</v>
      </c>
      <c r="E5467" s="11">
        <f t="shared" si="86"/>
        <v>16963753.437703885</v>
      </c>
    </row>
    <row r="5468" spans="1:5" x14ac:dyDescent="0.25">
      <c r="A5468" s="2">
        <v>5460</v>
      </c>
      <c r="E5468" s="11">
        <f t="shared" si="86"/>
        <v>16960502.915286206</v>
      </c>
    </row>
    <row r="5469" spans="1:5" x14ac:dyDescent="0.25">
      <c r="A5469" s="2">
        <v>5461</v>
      </c>
      <c r="E5469" s="11">
        <f t="shared" si="86"/>
        <v>16957253.611957256</v>
      </c>
    </row>
    <row r="5470" spans="1:5" x14ac:dyDescent="0.25">
      <c r="A5470" s="2">
        <v>5462</v>
      </c>
      <c r="E5470" s="11">
        <f t="shared" si="86"/>
        <v>16954005.527036835</v>
      </c>
    </row>
    <row r="5471" spans="1:5" x14ac:dyDescent="0.25">
      <c r="A5471" s="2">
        <v>5463</v>
      </c>
      <c r="E5471" s="11">
        <f t="shared" si="86"/>
        <v>16950758.659845386</v>
      </c>
    </row>
    <row r="5472" spans="1:5" x14ac:dyDescent="0.25">
      <c r="A5472" s="2">
        <v>5464</v>
      </c>
      <c r="E5472" s="11">
        <f t="shared" si="86"/>
        <v>16947513.009703781</v>
      </c>
    </row>
    <row r="5473" spans="1:5" x14ac:dyDescent="0.25">
      <c r="A5473" s="2">
        <v>5465</v>
      </c>
      <c r="E5473" s="11">
        <f t="shared" si="86"/>
        <v>16944268.575933371</v>
      </c>
    </row>
    <row r="5474" spans="1:5" x14ac:dyDescent="0.25">
      <c r="A5474" s="2">
        <v>5466</v>
      </c>
      <c r="E5474" s="11">
        <f t="shared" si="86"/>
        <v>16941025.357856125</v>
      </c>
    </row>
    <row r="5475" spans="1:5" x14ac:dyDescent="0.25">
      <c r="A5475" s="2">
        <v>5467</v>
      </c>
      <c r="E5475" s="11">
        <f t="shared" si="86"/>
        <v>16937783.354794405</v>
      </c>
    </row>
    <row r="5476" spans="1:5" x14ac:dyDescent="0.25">
      <c r="A5476" s="2">
        <v>5468</v>
      </c>
      <c r="E5476" s="11">
        <f t="shared" si="86"/>
        <v>16934542.56607113</v>
      </c>
    </row>
    <row r="5477" spans="1:5" x14ac:dyDescent="0.25">
      <c r="A5477" s="2">
        <v>5469</v>
      </c>
      <c r="E5477" s="11">
        <f t="shared" si="86"/>
        <v>16931302.991009634</v>
      </c>
    </row>
    <row r="5478" spans="1:5" x14ac:dyDescent="0.25">
      <c r="A5478" s="2">
        <v>5470</v>
      </c>
      <c r="E5478" s="11">
        <f t="shared" si="86"/>
        <v>16928064.628933858</v>
      </c>
    </row>
    <row r="5479" spans="1:5" x14ac:dyDescent="0.25">
      <c r="A5479" s="2">
        <v>5471</v>
      </c>
      <c r="E5479" s="11">
        <f t="shared" si="86"/>
        <v>16924827.479168221</v>
      </c>
    </row>
    <row r="5480" spans="1:5" x14ac:dyDescent="0.25">
      <c r="A5480" s="2">
        <v>5472</v>
      </c>
      <c r="E5480" s="11">
        <f t="shared" si="86"/>
        <v>16921591.541037593</v>
      </c>
    </row>
    <row r="5481" spans="1:5" x14ac:dyDescent="0.25">
      <c r="A5481" s="2">
        <v>5473</v>
      </c>
      <c r="E5481" s="11">
        <f t="shared" si="86"/>
        <v>16918356.813867386</v>
      </c>
    </row>
    <row r="5482" spans="1:5" x14ac:dyDescent="0.25">
      <c r="A5482" s="2">
        <v>5474</v>
      </c>
      <c r="E5482" s="11">
        <f t="shared" si="86"/>
        <v>16915123.296983492</v>
      </c>
    </row>
    <row r="5483" spans="1:5" x14ac:dyDescent="0.25">
      <c r="A5483" s="2">
        <v>5475</v>
      </c>
      <c r="E5483" s="11">
        <f t="shared" si="86"/>
        <v>16911890.989712313</v>
      </c>
    </row>
    <row r="5484" spans="1:5" x14ac:dyDescent="0.25">
      <c r="A5484" s="2">
        <v>5476</v>
      </c>
      <c r="E5484" s="11">
        <f t="shared" si="86"/>
        <v>16908659.891380712</v>
      </c>
    </row>
    <row r="5485" spans="1:5" x14ac:dyDescent="0.25">
      <c r="A5485" s="2">
        <v>5477</v>
      </c>
      <c r="E5485" s="11">
        <f t="shared" si="86"/>
        <v>16905430.001316149</v>
      </c>
    </row>
    <row r="5486" spans="1:5" x14ac:dyDescent="0.25">
      <c r="A5486" s="2">
        <v>5478</v>
      </c>
      <c r="E5486" s="11">
        <f t="shared" si="86"/>
        <v>16902201.318846423</v>
      </c>
    </row>
    <row r="5487" spans="1:5" x14ac:dyDescent="0.25">
      <c r="A5487" s="2">
        <v>5479</v>
      </c>
      <c r="E5487" s="11">
        <f t="shared" si="86"/>
        <v>16898973.84329997</v>
      </c>
    </row>
    <row r="5488" spans="1:5" x14ac:dyDescent="0.25">
      <c r="A5488" s="2">
        <v>5480</v>
      </c>
      <c r="E5488" s="11">
        <f t="shared" si="86"/>
        <v>16895747.574005641</v>
      </c>
    </row>
    <row r="5489" spans="1:5" x14ac:dyDescent="0.25">
      <c r="A5489" s="2">
        <v>5481</v>
      </c>
      <c r="E5489" s="11">
        <f t="shared" si="86"/>
        <v>16892522.510292832</v>
      </c>
    </row>
    <row r="5490" spans="1:5" x14ac:dyDescent="0.25">
      <c r="A5490" s="2">
        <v>5482</v>
      </c>
      <c r="E5490" s="11">
        <f t="shared" si="86"/>
        <v>16889298.651491418</v>
      </c>
    </row>
    <row r="5491" spans="1:5" x14ac:dyDescent="0.25">
      <c r="A5491" s="2">
        <v>5483</v>
      </c>
      <c r="E5491" s="11">
        <f t="shared" si="86"/>
        <v>16886075.996931743</v>
      </c>
    </row>
    <row r="5492" spans="1:5" x14ac:dyDescent="0.25">
      <c r="A5492" s="2">
        <v>5484</v>
      </c>
      <c r="E5492" s="11">
        <f t="shared" si="86"/>
        <v>16882854.545944706</v>
      </c>
    </row>
    <row r="5493" spans="1:5" x14ac:dyDescent="0.25">
      <c r="A5493" s="2">
        <v>5485</v>
      </c>
      <c r="E5493" s="11">
        <f t="shared" si="86"/>
        <v>16879634.297861572</v>
      </c>
    </row>
    <row r="5494" spans="1:5" x14ac:dyDescent="0.25">
      <c r="A5494" s="2">
        <v>5486</v>
      </c>
      <c r="E5494" s="11">
        <f t="shared" si="86"/>
        <v>16876415.252014261</v>
      </c>
    </row>
    <row r="5495" spans="1:5" x14ac:dyDescent="0.25">
      <c r="A5495" s="2">
        <v>5487</v>
      </c>
      <c r="E5495" s="11">
        <f t="shared" si="86"/>
        <v>16873197.407735098</v>
      </c>
    </row>
    <row r="5496" spans="1:5" x14ac:dyDescent="0.25">
      <c r="A5496" s="2">
        <v>5488</v>
      </c>
      <c r="E5496" s="11">
        <f t="shared" si="86"/>
        <v>16869980.764356907</v>
      </c>
    </row>
    <row r="5497" spans="1:5" x14ac:dyDescent="0.25">
      <c r="A5497" s="2">
        <v>5489</v>
      </c>
      <c r="E5497" s="11">
        <f t="shared" si="86"/>
        <v>16866765.321212959</v>
      </c>
    </row>
    <row r="5498" spans="1:5" x14ac:dyDescent="0.25">
      <c r="A5498" s="2">
        <v>5490</v>
      </c>
      <c r="E5498" s="11">
        <f t="shared" si="86"/>
        <v>16863551.07763714</v>
      </c>
    </row>
    <row r="5499" spans="1:5" x14ac:dyDescent="0.25">
      <c r="A5499" s="2">
        <v>5491</v>
      </c>
      <c r="E5499" s="11">
        <f t="shared" si="86"/>
        <v>16860338.032963734</v>
      </c>
    </row>
    <row r="5500" spans="1:5" x14ac:dyDescent="0.25">
      <c r="A5500" s="2">
        <v>5492</v>
      </c>
      <c r="E5500" s="11">
        <f t="shared" si="86"/>
        <v>16857126.186527558</v>
      </c>
    </row>
    <row r="5501" spans="1:5" x14ac:dyDescent="0.25">
      <c r="A5501" s="2">
        <v>5493</v>
      </c>
      <c r="E5501" s="11">
        <f t="shared" si="86"/>
        <v>16853915.537663825</v>
      </c>
    </row>
    <row r="5502" spans="1:5" x14ac:dyDescent="0.25">
      <c r="A5502" s="2">
        <v>5494</v>
      </c>
      <c r="E5502" s="11">
        <f t="shared" si="86"/>
        <v>16850706.085708383</v>
      </c>
    </row>
    <row r="5503" spans="1:5" x14ac:dyDescent="0.25">
      <c r="A5503" s="2">
        <v>5495</v>
      </c>
      <c r="E5503" s="11">
        <f t="shared" si="86"/>
        <v>16847497.829997424</v>
      </c>
    </row>
    <row r="5504" spans="1:5" x14ac:dyDescent="0.25">
      <c r="A5504" s="2">
        <v>5496</v>
      </c>
      <c r="E5504" s="11">
        <f t="shared" si="86"/>
        <v>16844290.769867767</v>
      </c>
    </row>
    <row r="5505" spans="1:5" x14ac:dyDescent="0.25">
      <c r="A5505" s="2">
        <v>5497</v>
      </c>
      <c r="E5505" s="11">
        <f t="shared" si="86"/>
        <v>16841084.904656619</v>
      </c>
    </row>
    <row r="5506" spans="1:5" x14ac:dyDescent="0.25">
      <c r="A5506" s="2">
        <v>5498</v>
      </c>
      <c r="E5506" s="11">
        <f t="shared" si="86"/>
        <v>16837880.233701728</v>
      </c>
    </row>
    <row r="5507" spans="1:5" x14ac:dyDescent="0.25">
      <c r="A5507" s="2">
        <v>5499</v>
      </c>
      <c r="E5507" s="11">
        <f t="shared" si="86"/>
        <v>16834676.756341245</v>
      </c>
    </row>
    <row r="5508" spans="1:5" x14ac:dyDescent="0.25">
      <c r="A5508" s="2">
        <v>5500</v>
      </c>
      <c r="E5508" s="11">
        <f t="shared" si="86"/>
        <v>16831474.471913967</v>
      </c>
    </row>
    <row r="5509" spans="1:5" x14ac:dyDescent="0.25">
      <c r="A5509" s="2">
        <v>5501</v>
      </c>
      <c r="E5509" s="11">
        <f t="shared" si="86"/>
        <v>16828273.379759025</v>
      </c>
    </row>
    <row r="5510" spans="1:5" x14ac:dyDescent="0.25">
      <c r="A5510" s="2">
        <v>5502</v>
      </c>
      <c r="E5510" s="11">
        <f t="shared" si="86"/>
        <v>16825073.479216103</v>
      </c>
    </row>
    <row r="5511" spans="1:5" x14ac:dyDescent="0.25">
      <c r="A5511" s="2">
        <v>5503</v>
      </c>
      <c r="E5511" s="11">
        <f t="shared" si="86"/>
        <v>16821874.769625321</v>
      </c>
    </row>
    <row r="5512" spans="1:5" x14ac:dyDescent="0.25">
      <c r="A5512" s="2">
        <v>5504</v>
      </c>
      <c r="E5512" s="11">
        <f t="shared" si="86"/>
        <v>16818677.250327423</v>
      </c>
    </row>
    <row r="5513" spans="1:5" x14ac:dyDescent="0.25">
      <c r="A5513" s="2">
        <v>5505</v>
      </c>
      <c r="E5513" s="11">
        <f t="shared" si="86"/>
        <v>16815480.920663454</v>
      </c>
    </row>
    <row r="5514" spans="1:5" x14ac:dyDescent="0.25">
      <c r="A5514" s="2">
        <v>5506</v>
      </c>
      <c r="E5514" s="11">
        <f t="shared" ref="E5514:E5577" si="87">$E$2/($E$3+A5514)^$E$6+(A5514-$G$14)*($E$5-$E$4)/($G$19-$G$14)+$E$4</f>
        <v>16812285.779975038</v>
      </c>
    </row>
    <row r="5515" spans="1:5" x14ac:dyDescent="0.25">
      <c r="A5515" s="2">
        <v>5507</v>
      </c>
      <c r="E5515" s="11">
        <f t="shared" si="87"/>
        <v>16809091.827604312</v>
      </c>
    </row>
    <row r="5516" spans="1:5" x14ac:dyDescent="0.25">
      <c r="A5516" s="2">
        <v>5508</v>
      </c>
      <c r="E5516" s="11">
        <f t="shared" si="87"/>
        <v>16805899.062893812</v>
      </c>
    </row>
    <row r="5517" spans="1:5" x14ac:dyDescent="0.25">
      <c r="A5517" s="2">
        <v>5509</v>
      </c>
      <c r="E5517" s="11">
        <f t="shared" si="87"/>
        <v>16802707.485186633</v>
      </c>
    </row>
    <row r="5518" spans="1:5" x14ac:dyDescent="0.25">
      <c r="A5518" s="2">
        <v>5510</v>
      </c>
      <c r="E5518" s="11">
        <f t="shared" si="87"/>
        <v>16799517.093826309</v>
      </c>
    </row>
    <row r="5519" spans="1:5" x14ac:dyDescent="0.25">
      <c r="A5519" s="2">
        <v>5511</v>
      </c>
      <c r="E5519" s="11">
        <f t="shared" si="87"/>
        <v>16796327.888156891</v>
      </c>
    </row>
    <row r="5520" spans="1:5" x14ac:dyDescent="0.25">
      <c r="A5520" s="2">
        <v>5512</v>
      </c>
      <c r="E5520" s="11">
        <f t="shared" si="87"/>
        <v>16793139.867522851</v>
      </c>
    </row>
    <row r="5521" spans="1:5" x14ac:dyDescent="0.25">
      <c r="A5521" s="2">
        <v>5513</v>
      </c>
      <c r="E5521" s="11">
        <f t="shared" si="87"/>
        <v>16789953.031269185</v>
      </c>
    </row>
    <row r="5522" spans="1:5" x14ac:dyDescent="0.25">
      <c r="A5522" s="2">
        <v>5514</v>
      </c>
      <c r="E5522" s="11">
        <f t="shared" si="87"/>
        <v>16786767.378741365</v>
      </c>
    </row>
    <row r="5523" spans="1:5" x14ac:dyDescent="0.25">
      <c r="A5523" s="2">
        <v>5515</v>
      </c>
      <c r="E5523" s="11">
        <f t="shared" si="87"/>
        <v>16783582.909285363</v>
      </c>
    </row>
    <row r="5524" spans="1:5" x14ac:dyDescent="0.25">
      <c r="A5524" s="2">
        <v>5516</v>
      </c>
      <c r="E5524" s="11">
        <f t="shared" si="87"/>
        <v>16780399.622247618</v>
      </c>
    </row>
    <row r="5525" spans="1:5" x14ac:dyDescent="0.25">
      <c r="A5525" s="2">
        <v>5517</v>
      </c>
      <c r="E5525" s="11">
        <f t="shared" si="87"/>
        <v>16777217.516975008</v>
      </c>
    </row>
    <row r="5526" spans="1:5" x14ac:dyDescent="0.25">
      <c r="A5526" s="2">
        <v>5518</v>
      </c>
      <c r="E5526" s="11">
        <f t="shared" si="87"/>
        <v>16774036.592814917</v>
      </c>
    </row>
    <row r="5527" spans="1:5" x14ac:dyDescent="0.25">
      <c r="A5527" s="2">
        <v>5519</v>
      </c>
      <c r="E5527" s="11">
        <f t="shared" si="87"/>
        <v>16770856.849115252</v>
      </c>
    </row>
    <row r="5528" spans="1:5" x14ac:dyDescent="0.25">
      <c r="A5528" s="2">
        <v>5520</v>
      </c>
      <c r="E5528" s="11">
        <f t="shared" si="87"/>
        <v>16767678.285224359</v>
      </c>
    </row>
    <row r="5529" spans="1:5" x14ac:dyDescent="0.25">
      <c r="A5529" s="2">
        <v>5521</v>
      </c>
      <c r="E5529" s="11">
        <f t="shared" si="87"/>
        <v>16764500.900491022</v>
      </c>
    </row>
    <row r="5530" spans="1:5" x14ac:dyDescent="0.25">
      <c r="A5530" s="2">
        <v>5522</v>
      </c>
      <c r="E5530" s="11">
        <f t="shared" si="87"/>
        <v>16761324.694264565</v>
      </c>
    </row>
    <row r="5531" spans="1:5" x14ac:dyDescent="0.25">
      <c r="A5531" s="2">
        <v>5523</v>
      </c>
      <c r="E5531" s="11">
        <f t="shared" si="87"/>
        <v>16758149.665894756</v>
      </c>
    </row>
    <row r="5532" spans="1:5" x14ac:dyDescent="0.25">
      <c r="A5532" s="2">
        <v>5524</v>
      </c>
      <c r="E5532" s="11">
        <f t="shared" si="87"/>
        <v>16754975.814731883</v>
      </c>
    </row>
    <row r="5533" spans="1:5" x14ac:dyDescent="0.25">
      <c r="A5533" s="2">
        <v>5525</v>
      </c>
      <c r="E5533" s="11">
        <f t="shared" si="87"/>
        <v>16751803.140126595</v>
      </c>
    </row>
    <row r="5534" spans="1:5" x14ac:dyDescent="0.25">
      <c r="A5534" s="2">
        <v>5526</v>
      </c>
      <c r="E5534" s="11">
        <f t="shared" si="87"/>
        <v>16748631.641430203</v>
      </c>
    </row>
    <row r="5535" spans="1:5" x14ac:dyDescent="0.25">
      <c r="A5535" s="2">
        <v>5527</v>
      </c>
      <c r="E5535" s="11">
        <f t="shared" si="87"/>
        <v>16745461.317994285</v>
      </c>
    </row>
    <row r="5536" spans="1:5" x14ac:dyDescent="0.25">
      <c r="A5536" s="2">
        <v>5528</v>
      </c>
      <c r="E5536" s="11">
        <f t="shared" si="87"/>
        <v>16742292.169171084</v>
      </c>
    </row>
    <row r="5537" spans="1:5" x14ac:dyDescent="0.25">
      <c r="A5537" s="2">
        <v>5529</v>
      </c>
      <c r="E5537" s="11">
        <f t="shared" si="87"/>
        <v>16739124.194313172</v>
      </c>
    </row>
    <row r="5538" spans="1:5" x14ac:dyDescent="0.25">
      <c r="A5538" s="2">
        <v>5530</v>
      </c>
      <c r="E5538" s="11">
        <f t="shared" si="87"/>
        <v>16735957.392773662</v>
      </c>
    </row>
    <row r="5539" spans="1:5" x14ac:dyDescent="0.25">
      <c r="A5539" s="2">
        <v>5531</v>
      </c>
      <c r="E5539" s="11">
        <f t="shared" si="87"/>
        <v>16732791.763906177</v>
      </c>
    </row>
    <row r="5540" spans="1:5" x14ac:dyDescent="0.25">
      <c r="A5540" s="2">
        <v>5532</v>
      </c>
      <c r="E5540" s="11">
        <f t="shared" si="87"/>
        <v>16729627.307064695</v>
      </c>
    </row>
    <row r="5541" spans="1:5" x14ac:dyDescent="0.25">
      <c r="A5541" s="2">
        <v>5533</v>
      </c>
      <c r="E5541" s="11">
        <f t="shared" si="87"/>
        <v>16726464.021603769</v>
      </c>
    </row>
    <row r="5542" spans="1:5" x14ac:dyDescent="0.25">
      <c r="A5542" s="2">
        <v>5534</v>
      </c>
      <c r="E5542" s="11">
        <f t="shared" si="87"/>
        <v>16723301.906878371</v>
      </c>
    </row>
    <row r="5543" spans="1:5" x14ac:dyDescent="0.25">
      <c r="A5543" s="2">
        <v>5535</v>
      </c>
      <c r="E5543" s="11">
        <f t="shared" si="87"/>
        <v>16720140.962244006</v>
      </c>
    </row>
    <row r="5544" spans="1:5" x14ac:dyDescent="0.25">
      <c r="A5544" s="2">
        <v>5536</v>
      </c>
      <c r="E5544" s="11">
        <f t="shared" si="87"/>
        <v>16716981.187056595</v>
      </c>
    </row>
    <row r="5545" spans="1:5" x14ac:dyDescent="0.25">
      <c r="A5545" s="2">
        <v>5537</v>
      </c>
      <c r="E5545" s="11">
        <f t="shared" si="87"/>
        <v>16713822.580672523</v>
      </c>
    </row>
    <row r="5546" spans="1:5" x14ac:dyDescent="0.25">
      <c r="A5546" s="2">
        <v>5538</v>
      </c>
      <c r="E5546" s="11">
        <f t="shared" si="87"/>
        <v>16710665.142448695</v>
      </c>
    </row>
    <row r="5547" spans="1:5" x14ac:dyDescent="0.25">
      <c r="A5547" s="2">
        <v>5539</v>
      </c>
      <c r="E5547" s="11">
        <f t="shared" si="87"/>
        <v>16707508.87174247</v>
      </c>
    </row>
    <row r="5548" spans="1:5" x14ac:dyDescent="0.25">
      <c r="A5548" s="2">
        <v>5540</v>
      </c>
      <c r="E5548" s="11">
        <f t="shared" si="87"/>
        <v>16704353.767911563</v>
      </c>
    </row>
    <row r="5549" spans="1:5" x14ac:dyDescent="0.25">
      <c r="A5549" s="2">
        <v>5541</v>
      </c>
      <c r="E5549" s="11">
        <f t="shared" si="87"/>
        <v>16701199.83031437</v>
      </c>
    </row>
    <row r="5550" spans="1:5" x14ac:dyDescent="0.25">
      <c r="A5550" s="2">
        <v>5542</v>
      </c>
      <c r="E5550" s="11">
        <f t="shared" si="87"/>
        <v>16698047.058309626</v>
      </c>
    </row>
    <row r="5551" spans="1:5" x14ac:dyDescent="0.25">
      <c r="A5551" s="2">
        <v>5543</v>
      </c>
      <c r="E5551" s="11">
        <f t="shared" si="87"/>
        <v>16694895.451256501</v>
      </c>
    </row>
    <row r="5552" spans="1:5" x14ac:dyDescent="0.25">
      <c r="A5552" s="2">
        <v>5544</v>
      </c>
      <c r="E5552" s="11">
        <f t="shared" si="87"/>
        <v>16691745.008514728</v>
      </c>
    </row>
    <row r="5553" spans="1:5" x14ac:dyDescent="0.25">
      <c r="A5553" s="2">
        <v>5545</v>
      </c>
      <c r="E5553" s="11">
        <f t="shared" si="87"/>
        <v>16688595.729444465</v>
      </c>
    </row>
    <row r="5554" spans="1:5" x14ac:dyDescent="0.25">
      <c r="A5554" s="2">
        <v>5546</v>
      </c>
      <c r="E5554" s="11">
        <f t="shared" si="87"/>
        <v>16685447.613406282</v>
      </c>
    </row>
    <row r="5555" spans="1:5" x14ac:dyDescent="0.25">
      <c r="A5555" s="2">
        <v>5547</v>
      </c>
      <c r="E5555" s="11">
        <f t="shared" si="87"/>
        <v>16682300.659761339</v>
      </c>
    </row>
    <row r="5556" spans="1:5" x14ac:dyDescent="0.25">
      <c r="A5556" s="2">
        <v>5548</v>
      </c>
      <c r="E5556" s="11">
        <f t="shared" si="87"/>
        <v>16679154.867871149</v>
      </c>
    </row>
    <row r="5557" spans="1:5" x14ac:dyDescent="0.25">
      <c r="A5557" s="2">
        <v>5549</v>
      </c>
      <c r="E5557" s="11">
        <f t="shared" si="87"/>
        <v>16676010.237097729</v>
      </c>
    </row>
    <row r="5558" spans="1:5" x14ac:dyDescent="0.25">
      <c r="A5558" s="2">
        <v>5550</v>
      </c>
      <c r="E5558" s="11">
        <f t="shared" si="87"/>
        <v>16672866.766803579</v>
      </c>
    </row>
    <row r="5559" spans="1:5" x14ac:dyDescent="0.25">
      <c r="A5559" s="2">
        <v>5551</v>
      </c>
      <c r="E5559" s="11">
        <f t="shared" si="87"/>
        <v>16669724.456351692</v>
      </c>
    </row>
    <row r="5560" spans="1:5" x14ac:dyDescent="0.25">
      <c r="A5560" s="2">
        <v>5552</v>
      </c>
      <c r="E5560" s="11">
        <f t="shared" si="87"/>
        <v>16666583.305105414</v>
      </c>
    </row>
    <row r="5561" spans="1:5" x14ac:dyDescent="0.25">
      <c r="A5561" s="2">
        <v>5553</v>
      </c>
      <c r="E5561" s="11">
        <f t="shared" si="87"/>
        <v>16663443.312428625</v>
      </c>
    </row>
    <row r="5562" spans="1:5" x14ac:dyDescent="0.25">
      <c r="A5562" s="2">
        <v>5554</v>
      </c>
      <c r="E5562" s="11">
        <f t="shared" si="87"/>
        <v>16660304.477685712</v>
      </c>
    </row>
    <row r="5563" spans="1:5" x14ac:dyDescent="0.25">
      <c r="A5563" s="2">
        <v>5555</v>
      </c>
      <c r="E5563" s="11">
        <f t="shared" si="87"/>
        <v>16657166.800241491</v>
      </c>
    </row>
    <row r="5564" spans="1:5" x14ac:dyDescent="0.25">
      <c r="A5564" s="2">
        <v>5556</v>
      </c>
      <c r="E5564" s="11">
        <f t="shared" si="87"/>
        <v>16654030.279461173</v>
      </c>
    </row>
    <row r="5565" spans="1:5" x14ac:dyDescent="0.25">
      <c r="A5565" s="2">
        <v>5557</v>
      </c>
      <c r="E5565" s="11">
        <f t="shared" si="87"/>
        <v>16650894.91471049</v>
      </c>
    </row>
    <row r="5566" spans="1:5" x14ac:dyDescent="0.25">
      <c r="A5566" s="2">
        <v>5558</v>
      </c>
      <c r="E5566" s="11">
        <f t="shared" si="87"/>
        <v>16647760.705355681</v>
      </c>
    </row>
    <row r="5567" spans="1:5" x14ac:dyDescent="0.25">
      <c r="A5567" s="2">
        <v>5559</v>
      </c>
      <c r="E5567" s="11">
        <f t="shared" si="87"/>
        <v>16644627.650763391</v>
      </c>
    </row>
    <row r="5568" spans="1:5" x14ac:dyDescent="0.25">
      <c r="A5568" s="2">
        <v>5560</v>
      </c>
      <c r="E5568" s="11">
        <f t="shared" si="87"/>
        <v>16641495.750300707</v>
      </c>
    </row>
    <row r="5569" spans="1:5" x14ac:dyDescent="0.25">
      <c r="A5569" s="2">
        <v>5561</v>
      </c>
      <c r="E5569" s="11">
        <f t="shared" si="87"/>
        <v>16638365.003335211</v>
      </c>
    </row>
    <row r="5570" spans="1:5" x14ac:dyDescent="0.25">
      <c r="A5570" s="2">
        <v>5562</v>
      </c>
      <c r="E5570" s="11">
        <f t="shared" si="87"/>
        <v>16635235.409234963</v>
      </c>
    </row>
    <row r="5571" spans="1:5" x14ac:dyDescent="0.25">
      <c r="A5571" s="2">
        <v>5563</v>
      </c>
      <c r="E5571" s="11">
        <f t="shared" si="87"/>
        <v>16632106.967368394</v>
      </c>
    </row>
    <row r="5572" spans="1:5" x14ac:dyDescent="0.25">
      <c r="A5572" s="2">
        <v>5564</v>
      </c>
      <c r="E5572" s="11">
        <f t="shared" si="87"/>
        <v>16628979.677104557</v>
      </c>
    </row>
    <row r="5573" spans="1:5" x14ac:dyDescent="0.25">
      <c r="A5573" s="2">
        <v>5565</v>
      </c>
      <c r="E5573" s="11">
        <f t="shared" si="87"/>
        <v>16625853.53781279</v>
      </c>
    </row>
    <row r="5574" spans="1:5" x14ac:dyDescent="0.25">
      <c r="A5574" s="2">
        <v>5566</v>
      </c>
      <c r="E5574" s="11">
        <f t="shared" si="87"/>
        <v>16622728.548862962</v>
      </c>
    </row>
    <row r="5575" spans="1:5" x14ac:dyDescent="0.25">
      <c r="A5575" s="2">
        <v>5567</v>
      </c>
      <c r="E5575" s="11">
        <f t="shared" si="87"/>
        <v>16619604.70962544</v>
      </c>
    </row>
    <row r="5576" spans="1:5" x14ac:dyDescent="0.25">
      <c r="A5576" s="2">
        <v>5568</v>
      </c>
      <c r="E5576" s="11">
        <f t="shared" si="87"/>
        <v>16616482.019470999</v>
      </c>
    </row>
    <row r="5577" spans="1:5" x14ac:dyDescent="0.25">
      <c r="A5577" s="2">
        <v>5569</v>
      </c>
      <c r="E5577" s="11">
        <f t="shared" si="87"/>
        <v>16613360.477770872</v>
      </c>
    </row>
    <row r="5578" spans="1:5" x14ac:dyDescent="0.25">
      <c r="A5578" s="2">
        <v>5570</v>
      </c>
      <c r="E5578" s="11">
        <f t="shared" ref="E5578:E5641" si="88">$E$2/($E$3+A5578)^$E$6+(A5578-$G$14)*($E$5-$E$4)/($G$19-$G$14)+$E$4</f>
        <v>16610240.083896739</v>
      </c>
    </row>
    <row r="5579" spans="1:5" x14ac:dyDescent="0.25">
      <c r="A5579" s="2">
        <v>5571</v>
      </c>
      <c r="E5579" s="11">
        <f t="shared" si="88"/>
        <v>16607120.837220803</v>
      </c>
    </row>
    <row r="5580" spans="1:5" x14ac:dyDescent="0.25">
      <c r="A5580" s="2">
        <v>5572</v>
      </c>
      <c r="E5580" s="11">
        <f t="shared" si="88"/>
        <v>16604002.73711567</v>
      </c>
    </row>
    <row r="5581" spans="1:5" x14ac:dyDescent="0.25">
      <c r="A5581" s="2">
        <v>5573</v>
      </c>
      <c r="E5581" s="11">
        <f t="shared" si="88"/>
        <v>16600885.78295441</v>
      </c>
    </row>
    <row r="5582" spans="1:5" x14ac:dyDescent="0.25">
      <c r="A5582" s="2">
        <v>5574</v>
      </c>
      <c r="E5582" s="11">
        <f t="shared" si="88"/>
        <v>16597769.974110477</v>
      </c>
    </row>
    <row r="5583" spans="1:5" x14ac:dyDescent="0.25">
      <c r="A5583" s="2">
        <v>5575</v>
      </c>
      <c r="E5583" s="11">
        <f t="shared" si="88"/>
        <v>16594655.309957962</v>
      </c>
    </row>
    <row r="5584" spans="1:5" x14ac:dyDescent="0.25">
      <c r="A5584" s="2">
        <v>5576</v>
      </c>
      <c r="E5584" s="11">
        <f t="shared" si="88"/>
        <v>16591541.789871184</v>
      </c>
    </row>
    <row r="5585" spans="1:5" x14ac:dyDescent="0.25">
      <c r="A5585" s="2">
        <v>5577</v>
      </c>
      <c r="E5585" s="11">
        <f t="shared" si="88"/>
        <v>16588429.413225101</v>
      </c>
    </row>
    <row r="5586" spans="1:5" x14ac:dyDescent="0.25">
      <c r="A5586" s="2">
        <v>5578</v>
      </c>
      <c r="E5586" s="11">
        <f t="shared" si="88"/>
        <v>16585318.179395052</v>
      </c>
    </row>
    <row r="5587" spans="1:5" x14ac:dyDescent="0.25">
      <c r="A5587" s="2">
        <v>5579</v>
      </c>
      <c r="E5587" s="11">
        <f t="shared" si="88"/>
        <v>16582208.087756775</v>
      </c>
    </row>
    <row r="5588" spans="1:5" x14ac:dyDescent="0.25">
      <c r="A5588" s="2">
        <v>5580</v>
      </c>
      <c r="E5588" s="11">
        <f t="shared" si="88"/>
        <v>16579099.137686593</v>
      </c>
    </row>
    <row r="5589" spans="1:5" x14ac:dyDescent="0.25">
      <c r="A5589" s="2">
        <v>5581</v>
      </c>
      <c r="E5589" s="11">
        <f t="shared" si="88"/>
        <v>16575991.328561174</v>
      </c>
    </row>
    <row r="5590" spans="1:5" x14ac:dyDescent="0.25">
      <c r="A5590" s="2">
        <v>5582</v>
      </c>
      <c r="E5590" s="11">
        <f t="shared" si="88"/>
        <v>16572884.659757607</v>
      </c>
    </row>
    <row r="5591" spans="1:5" x14ac:dyDescent="0.25">
      <c r="A5591" s="2">
        <v>5583</v>
      </c>
      <c r="E5591" s="11">
        <f t="shared" si="88"/>
        <v>16569779.130653579</v>
      </c>
    </row>
    <row r="5592" spans="1:5" x14ac:dyDescent="0.25">
      <c r="A5592" s="2">
        <v>5584</v>
      </c>
      <c r="E5592" s="11">
        <f t="shared" si="88"/>
        <v>16566674.740627076</v>
      </c>
    </row>
    <row r="5593" spans="1:5" x14ac:dyDescent="0.25">
      <c r="A5593" s="2">
        <v>5585</v>
      </c>
      <c r="E5593" s="11">
        <f t="shared" si="88"/>
        <v>16563571.489056649</v>
      </c>
    </row>
    <row r="5594" spans="1:5" x14ac:dyDescent="0.25">
      <c r="A5594" s="2">
        <v>5586</v>
      </c>
      <c r="E5594" s="11">
        <f t="shared" si="88"/>
        <v>16560469.37532126</v>
      </c>
    </row>
    <row r="5595" spans="1:5" x14ac:dyDescent="0.25">
      <c r="A5595" s="2">
        <v>5587</v>
      </c>
      <c r="E5595" s="11">
        <f t="shared" si="88"/>
        <v>16557368.398800237</v>
      </c>
    </row>
    <row r="5596" spans="1:5" x14ac:dyDescent="0.25">
      <c r="A5596" s="2">
        <v>5588</v>
      </c>
      <c r="E5596" s="11">
        <f t="shared" si="88"/>
        <v>16554268.558873499</v>
      </c>
    </row>
    <row r="5597" spans="1:5" x14ac:dyDescent="0.25">
      <c r="A5597" s="2">
        <v>5589</v>
      </c>
      <c r="E5597" s="11">
        <f t="shared" si="88"/>
        <v>16551169.854921339</v>
      </c>
    </row>
    <row r="5598" spans="1:5" x14ac:dyDescent="0.25">
      <c r="A5598" s="2">
        <v>5590</v>
      </c>
      <c r="E5598" s="11">
        <f t="shared" si="88"/>
        <v>16548072.286324486</v>
      </c>
    </row>
    <row r="5599" spans="1:5" x14ac:dyDescent="0.25">
      <c r="A5599" s="2">
        <v>5591</v>
      </c>
      <c r="E5599" s="11">
        <f t="shared" si="88"/>
        <v>16544975.852464125</v>
      </c>
    </row>
    <row r="5600" spans="1:5" x14ac:dyDescent="0.25">
      <c r="A5600" s="2">
        <v>5592</v>
      </c>
      <c r="E5600" s="11">
        <f t="shared" si="88"/>
        <v>16541880.552721959</v>
      </c>
    </row>
    <row r="5601" spans="1:5" x14ac:dyDescent="0.25">
      <c r="A5601" s="2">
        <v>5593</v>
      </c>
      <c r="E5601" s="11">
        <f t="shared" si="88"/>
        <v>16538786.38648003</v>
      </c>
    </row>
    <row r="5602" spans="1:5" x14ac:dyDescent="0.25">
      <c r="A5602" s="2">
        <v>5594</v>
      </c>
      <c r="E5602" s="11">
        <f t="shared" si="88"/>
        <v>16535693.353120871</v>
      </c>
    </row>
    <row r="5603" spans="1:5" x14ac:dyDescent="0.25">
      <c r="A5603" s="2">
        <v>5595</v>
      </c>
      <c r="E5603" s="11">
        <f t="shared" si="88"/>
        <v>16532601.452027503</v>
      </c>
    </row>
    <row r="5604" spans="1:5" x14ac:dyDescent="0.25">
      <c r="A5604" s="2">
        <v>5596</v>
      </c>
      <c r="E5604" s="11">
        <f t="shared" si="88"/>
        <v>16529510.682583369</v>
      </c>
    </row>
    <row r="5605" spans="1:5" x14ac:dyDescent="0.25">
      <c r="A5605" s="2">
        <v>5597</v>
      </c>
      <c r="E5605" s="11">
        <f t="shared" si="88"/>
        <v>16526421.044172289</v>
      </c>
    </row>
    <row r="5606" spans="1:5" x14ac:dyDescent="0.25">
      <c r="A5606" s="2">
        <v>5598</v>
      </c>
      <c r="E5606" s="11">
        <f t="shared" si="88"/>
        <v>16523332.536178624</v>
      </c>
    </row>
    <row r="5607" spans="1:5" x14ac:dyDescent="0.25">
      <c r="A5607" s="2">
        <v>5599</v>
      </c>
      <c r="E5607" s="11">
        <f t="shared" si="88"/>
        <v>16520245.157987136</v>
      </c>
    </row>
    <row r="5608" spans="1:5" x14ac:dyDescent="0.25">
      <c r="A5608" s="2">
        <v>5600</v>
      </c>
      <c r="E5608" s="11">
        <f t="shared" si="88"/>
        <v>16517158.908983035</v>
      </c>
    </row>
    <row r="5609" spans="1:5" x14ac:dyDescent="0.25">
      <c r="A5609" s="2">
        <v>5601</v>
      </c>
      <c r="E5609" s="11">
        <f t="shared" si="88"/>
        <v>16514073.788551997</v>
      </c>
    </row>
    <row r="5610" spans="1:5" x14ac:dyDescent="0.25">
      <c r="A5610" s="2">
        <v>5602</v>
      </c>
      <c r="E5610" s="11">
        <f t="shared" si="88"/>
        <v>16510989.79608009</v>
      </c>
    </row>
    <row r="5611" spans="1:5" x14ac:dyDescent="0.25">
      <c r="A5611" s="2">
        <v>5603</v>
      </c>
      <c r="E5611" s="11">
        <f t="shared" si="88"/>
        <v>16507906.930953896</v>
      </c>
    </row>
    <row r="5612" spans="1:5" x14ac:dyDescent="0.25">
      <c r="A5612" s="2">
        <v>5604</v>
      </c>
      <c r="E5612" s="11">
        <f t="shared" si="88"/>
        <v>16504825.192560393</v>
      </c>
    </row>
    <row r="5613" spans="1:5" x14ac:dyDescent="0.25">
      <c r="A5613" s="2">
        <v>5605</v>
      </c>
      <c r="E5613" s="11">
        <f t="shared" si="88"/>
        <v>16501744.580286989</v>
      </c>
    </row>
    <row r="5614" spans="1:5" x14ac:dyDescent="0.25">
      <c r="A5614" s="2">
        <v>5606</v>
      </c>
      <c r="E5614" s="11">
        <f t="shared" si="88"/>
        <v>16498665.093521573</v>
      </c>
    </row>
    <row r="5615" spans="1:5" x14ac:dyDescent="0.25">
      <c r="A5615" s="2">
        <v>5607</v>
      </c>
      <c r="E5615" s="11">
        <f t="shared" si="88"/>
        <v>16495586.731652454</v>
      </c>
    </row>
    <row r="5616" spans="1:5" x14ac:dyDescent="0.25">
      <c r="A5616" s="2">
        <v>5608</v>
      </c>
      <c r="E5616" s="11">
        <f t="shared" si="88"/>
        <v>16492509.494068369</v>
      </c>
    </row>
    <row r="5617" spans="1:5" x14ac:dyDescent="0.25">
      <c r="A5617" s="2">
        <v>5609</v>
      </c>
      <c r="E5617" s="11">
        <f t="shared" si="88"/>
        <v>16489433.380158542</v>
      </c>
    </row>
    <row r="5618" spans="1:5" x14ac:dyDescent="0.25">
      <c r="A5618" s="2">
        <v>5610</v>
      </c>
      <c r="E5618" s="11">
        <f t="shared" si="88"/>
        <v>16486358.389312614</v>
      </c>
    </row>
    <row r="5619" spans="1:5" x14ac:dyDescent="0.25">
      <c r="A5619" s="2">
        <v>5611</v>
      </c>
      <c r="E5619" s="11">
        <f t="shared" si="88"/>
        <v>16483284.520920625</v>
      </c>
    </row>
    <row r="5620" spans="1:5" x14ac:dyDescent="0.25">
      <c r="A5620" s="2">
        <v>5612</v>
      </c>
      <c r="E5620" s="11">
        <f t="shared" si="88"/>
        <v>16480211.774373127</v>
      </c>
    </row>
    <row r="5621" spans="1:5" x14ac:dyDescent="0.25">
      <c r="A5621" s="2">
        <v>5613</v>
      </c>
      <c r="E5621" s="11">
        <f t="shared" si="88"/>
        <v>16477140.149061052</v>
      </c>
    </row>
    <row r="5622" spans="1:5" x14ac:dyDescent="0.25">
      <c r="A5622" s="2">
        <v>5614</v>
      </c>
      <c r="E5622" s="11">
        <f t="shared" si="88"/>
        <v>16474069.644375803</v>
      </c>
    </row>
    <row r="5623" spans="1:5" x14ac:dyDescent="0.25">
      <c r="A5623" s="2">
        <v>5615</v>
      </c>
      <c r="E5623" s="11">
        <f t="shared" si="88"/>
        <v>16471000.259709196</v>
      </c>
    </row>
    <row r="5624" spans="1:5" x14ac:dyDescent="0.25">
      <c r="A5624" s="2">
        <v>5616</v>
      </c>
      <c r="E5624" s="11">
        <f t="shared" si="88"/>
        <v>16467931.994453559</v>
      </c>
    </row>
    <row r="5625" spans="1:5" x14ac:dyDescent="0.25">
      <c r="A5625" s="2">
        <v>5617</v>
      </c>
      <c r="E5625" s="11">
        <f t="shared" si="88"/>
        <v>16464864.848001575</v>
      </c>
    </row>
    <row r="5626" spans="1:5" x14ac:dyDescent="0.25">
      <c r="A5626" s="2">
        <v>5618</v>
      </c>
      <c r="E5626" s="11">
        <f t="shared" si="88"/>
        <v>16461798.819746329</v>
      </c>
    </row>
    <row r="5627" spans="1:5" x14ac:dyDescent="0.25">
      <c r="A5627" s="2">
        <v>5619</v>
      </c>
      <c r="E5627" s="11">
        <f t="shared" si="88"/>
        <v>16458733.9090815</v>
      </c>
    </row>
    <row r="5628" spans="1:5" x14ac:dyDescent="0.25">
      <c r="A5628" s="2">
        <v>5620</v>
      </c>
      <c r="E5628" s="11">
        <f t="shared" si="88"/>
        <v>16455670.115401037</v>
      </c>
    </row>
    <row r="5629" spans="1:5" x14ac:dyDescent="0.25">
      <c r="A5629" s="2">
        <v>5621</v>
      </c>
      <c r="E5629" s="11">
        <f t="shared" si="88"/>
        <v>16452607.438099427</v>
      </c>
    </row>
    <row r="5630" spans="1:5" x14ac:dyDescent="0.25">
      <c r="A5630" s="2">
        <v>5622</v>
      </c>
      <c r="E5630" s="11">
        <f t="shared" si="88"/>
        <v>16449545.876571584</v>
      </c>
    </row>
    <row r="5631" spans="1:5" x14ac:dyDescent="0.25">
      <c r="A5631" s="2">
        <v>5623</v>
      </c>
      <c r="E5631" s="11">
        <f t="shared" si="88"/>
        <v>16446485.430212751</v>
      </c>
    </row>
    <row r="5632" spans="1:5" x14ac:dyDescent="0.25">
      <c r="A5632" s="2">
        <v>5624</v>
      </c>
      <c r="E5632" s="11">
        <f t="shared" si="88"/>
        <v>16443426.098418817</v>
      </c>
    </row>
    <row r="5633" spans="1:5" x14ac:dyDescent="0.25">
      <c r="A5633" s="2">
        <v>5625</v>
      </c>
      <c r="E5633" s="11">
        <f t="shared" si="88"/>
        <v>16440367.880585864</v>
      </c>
    </row>
    <row r="5634" spans="1:5" x14ac:dyDescent="0.25">
      <c r="A5634" s="2">
        <v>5626</v>
      </c>
      <c r="E5634" s="11">
        <f t="shared" si="88"/>
        <v>16437310.776110593</v>
      </c>
    </row>
    <row r="5635" spans="1:5" x14ac:dyDescent="0.25">
      <c r="A5635" s="2">
        <v>5627</v>
      </c>
      <c r="E5635" s="11">
        <f t="shared" si="88"/>
        <v>16434254.784390071</v>
      </c>
    </row>
    <row r="5636" spans="1:5" x14ac:dyDescent="0.25">
      <c r="A5636" s="2">
        <v>5628</v>
      </c>
      <c r="E5636" s="11">
        <f t="shared" si="88"/>
        <v>16431199.904821748</v>
      </c>
    </row>
    <row r="5637" spans="1:5" x14ac:dyDescent="0.25">
      <c r="A5637" s="2">
        <v>5629</v>
      </c>
      <c r="E5637" s="11">
        <f t="shared" si="88"/>
        <v>16428146.13680358</v>
      </c>
    </row>
    <row r="5638" spans="1:5" x14ac:dyDescent="0.25">
      <c r="A5638" s="2">
        <v>5630</v>
      </c>
      <c r="E5638" s="11">
        <f t="shared" si="88"/>
        <v>16425093.47973394</v>
      </c>
    </row>
    <row r="5639" spans="1:5" x14ac:dyDescent="0.25">
      <c r="A5639" s="2">
        <v>5631</v>
      </c>
      <c r="E5639" s="11">
        <f t="shared" si="88"/>
        <v>16422041.933011625</v>
      </c>
    </row>
    <row r="5640" spans="1:5" x14ac:dyDescent="0.25">
      <c r="A5640" s="2">
        <v>5632</v>
      </c>
      <c r="E5640" s="11">
        <f t="shared" si="88"/>
        <v>16418991.496035866</v>
      </c>
    </row>
    <row r="5641" spans="1:5" x14ac:dyDescent="0.25">
      <c r="A5641" s="2">
        <v>5633</v>
      </c>
      <c r="E5641" s="11">
        <f t="shared" si="88"/>
        <v>16415942.168206321</v>
      </c>
    </row>
    <row r="5642" spans="1:5" x14ac:dyDescent="0.25">
      <c r="A5642" s="2">
        <v>5634</v>
      </c>
      <c r="E5642" s="11">
        <f t="shared" ref="E5642:E5705" si="89">$E$2/($E$3+A5642)^$E$6+(A5642-$G$14)*($E$5-$E$4)/($G$19-$G$14)+$E$4</f>
        <v>16412893.948923089</v>
      </c>
    </row>
    <row r="5643" spans="1:5" x14ac:dyDescent="0.25">
      <c r="A5643" s="2">
        <v>5635</v>
      </c>
      <c r="E5643" s="11">
        <f t="shared" si="89"/>
        <v>16409846.837586656</v>
      </c>
    </row>
    <row r="5644" spans="1:5" x14ac:dyDescent="0.25">
      <c r="A5644" s="2">
        <v>5636</v>
      </c>
      <c r="E5644" s="11">
        <f t="shared" si="89"/>
        <v>16406800.833597984</v>
      </c>
    </row>
    <row r="5645" spans="1:5" x14ac:dyDescent="0.25">
      <c r="A5645" s="2">
        <v>5637</v>
      </c>
      <c r="E5645" s="11">
        <f t="shared" si="89"/>
        <v>16403755.936358506</v>
      </c>
    </row>
    <row r="5646" spans="1:5" x14ac:dyDescent="0.25">
      <c r="A5646" s="2">
        <v>5638</v>
      </c>
      <c r="E5646" s="11">
        <f t="shared" si="89"/>
        <v>16400712.145270012</v>
      </c>
    </row>
    <row r="5647" spans="1:5" x14ac:dyDescent="0.25">
      <c r="A5647" s="2">
        <v>5639</v>
      </c>
      <c r="E5647" s="11">
        <f t="shared" si="89"/>
        <v>16397669.459734736</v>
      </c>
    </row>
    <row r="5648" spans="1:5" x14ac:dyDescent="0.25">
      <c r="A5648" s="2">
        <v>5640</v>
      </c>
      <c r="E5648" s="11">
        <f t="shared" si="89"/>
        <v>16394627.87915533</v>
      </c>
    </row>
    <row r="5649" spans="1:5" x14ac:dyDescent="0.25">
      <c r="A5649" s="2">
        <v>5641</v>
      </c>
      <c r="E5649" s="11">
        <f t="shared" si="89"/>
        <v>16391587.402934937</v>
      </c>
    </row>
    <row r="5650" spans="1:5" x14ac:dyDescent="0.25">
      <c r="A5650" s="2">
        <v>5642</v>
      </c>
      <c r="E5650" s="11">
        <f t="shared" si="89"/>
        <v>16388548.03047704</v>
      </c>
    </row>
    <row r="5651" spans="1:5" x14ac:dyDescent="0.25">
      <c r="A5651" s="2">
        <v>5643</v>
      </c>
      <c r="E5651" s="11">
        <f t="shared" si="89"/>
        <v>16385509.761185614</v>
      </c>
    </row>
    <row r="5652" spans="1:5" x14ac:dyDescent="0.25">
      <c r="A5652" s="2">
        <v>5644</v>
      </c>
      <c r="E5652" s="11">
        <f t="shared" si="89"/>
        <v>16382472.594465055</v>
      </c>
    </row>
    <row r="5653" spans="1:5" x14ac:dyDescent="0.25">
      <c r="A5653" s="2">
        <v>5645</v>
      </c>
      <c r="E5653" s="11">
        <f t="shared" si="89"/>
        <v>16379436.529720128</v>
      </c>
    </row>
    <row r="5654" spans="1:5" x14ac:dyDescent="0.25">
      <c r="A5654" s="2">
        <v>5646</v>
      </c>
      <c r="E5654" s="11">
        <f t="shared" si="89"/>
        <v>16376401.566356139</v>
      </c>
    </row>
    <row r="5655" spans="1:5" x14ac:dyDescent="0.25">
      <c r="A5655" s="2">
        <v>5647</v>
      </c>
      <c r="E5655" s="11">
        <f t="shared" si="89"/>
        <v>16373367.703778692</v>
      </c>
    </row>
    <row r="5656" spans="1:5" x14ac:dyDescent="0.25">
      <c r="A5656" s="2">
        <v>5648</v>
      </c>
      <c r="E5656" s="11">
        <f t="shared" si="89"/>
        <v>16370334.941393908</v>
      </c>
    </row>
    <row r="5657" spans="1:5" x14ac:dyDescent="0.25">
      <c r="A5657" s="2">
        <v>5649</v>
      </c>
      <c r="E5657" s="11">
        <f t="shared" si="89"/>
        <v>16367303.278608298</v>
      </c>
    </row>
    <row r="5658" spans="1:5" x14ac:dyDescent="0.25">
      <c r="A5658" s="2">
        <v>5650</v>
      </c>
      <c r="E5658" s="11">
        <f t="shared" si="89"/>
        <v>16364272.714828759</v>
      </c>
    </row>
    <row r="5659" spans="1:5" x14ac:dyDescent="0.25">
      <c r="A5659" s="2">
        <v>5651</v>
      </c>
      <c r="E5659" s="11">
        <f t="shared" si="89"/>
        <v>16361243.249462703</v>
      </c>
    </row>
    <row r="5660" spans="1:5" x14ac:dyDescent="0.25">
      <c r="A5660" s="2">
        <v>5652</v>
      </c>
      <c r="E5660" s="11">
        <f t="shared" si="89"/>
        <v>16358214.881917879</v>
      </c>
    </row>
    <row r="5661" spans="1:5" x14ac:dyDescent="0.25">
      <c r="A5661" s="2">
        <v>5653</v>
      </c>
      <c r="E5661" s="11">
        <f t="shared" si="89"/>
        <v>16355187.611602521</v>
      </c>
    </row>
    <row r="5662" spans="1:5" x14ac:dyDescent="0.25">
      <c r="A5662" s="2">
        <v>5654</v>
      </c>
      <c r="E5662" s="11">
        <f t="shared" si="89"/>
        <v>16352161.437925313</v>
      </c>
    </row>
    <row r="5663" spans="1:5" x14ac:dyDescent="0.25">
      <c r="A5663" s="2">
        <v>5655</v>
      </c>
      <c r="E5663" s="11">
        <f t="shared" si="89"/>
        <v>16349136.360295199</v>
      </c>
    </row>
    <row r="5664" spans="1:5" x14ac:dyDescent="0.25">
      <c r="A5664" s="2">
        <v>5656</v>
      </c>
      <c r="E5664" s="11">
        <f t="shared" si="89"/>
        <v>16346112.37812176</v>
      </c>
    </row>
    <row r="5665" spans="1:5" x14ac:dyDescent="0.25">
      <c r="A5665" s="2">
        <v>5657</v>
      </c>
      <c r="E5665" s="11">
        <f t="shared" si="89"/>
        <v>16343089.49081482</v>
      </c>
    </row>
    <row r="5666" spans="1:5" x14ac:dyDescent="0.25">
      <c r="A5666" s="2">
        <v>5658</v>
      </c>
      <c r="E5666" s="11">
        <f t="shared" si="89"/>
        <v>16340067.697784783</v>
      </c>
    </row>
    <row r="5667" spans="1:5" x14ac:dyDescent="0.25">
      <c r="A5667" s="2">
        <v>5659</v>
      </c>
      <c r="E5667" s="11">
        <f t="shared" si="89"/>
        <v>16337046.998442348</v>
      </c>
    </row>
    <row r="5668" spans="1:5" x14ac:dyDescent="0.25">
      <c r="A5668" s="2">
        <v>5660</v>
      </c>
      <c r="E5668" s="11">
        <f t="shared" si="89"/>
        <v>16334027.3921987</v>
      </c>
    </row>
    <row r="5669" spans="1:5" x14ac:dyDescent="0.25">
      <c r="A5669" s="2">
        <v>5661</v>
      </c>
      <c r="E5669" s="11">
        <f t="shared" si="89"/>
        <v>16331008.878465416</v>
      </c>
    </row>
    <row r="5670" spans="1:5" x14ac:dyDescent="0.25">
      <c r="A5670" s="2">
        <v>5662</v>
      </c>
      <c r="E5670" s="11">
        <f t="shared" si="89"/>
        <v>16327991.456654496</v>
      </c>
    </row>
    <row r="5671" spans="1:5" x14ac:dyDescent="0.25">
      <c r="A5671" s="2">
        <v>5663</v>
      </c>
      <c r="E5671" s="11">
        <f t="shared" si="89"/>
        <v>16324975.126178417</v>
      </c>
    </row>
    <row r="5672" spans="1:5" x14ac:dyDescent="0.25">
      <c r="A5672" s="2">
        <v>5664</v>
      </c>
      <c r="E5672" s="11">
        <f t="shared" si="89"/>
        <v>16321959.886449968</v>
      </c>
    </row>
    <row r="5673" spans="1:5" x14ac:dyDescent="0.25">
      <c r="A5673" s="2">
        <v>5665</v>
      </c>
      <c r="E5673" s="11">
        <f t="shared" si="89"/>
        <v>16318945.736882441</v>
      </c>
    </row>
    <row r="5674" spans="1:5" x14ac:dyDescent="0.25">
      <c r="A5674" s="2">
        <v>5666</v>
      </c>
      <c r="E5674" s="11">
        <f t="shared" si="89"/>
        <v>16315932.676889578</v>
      </c>
    </row>
    <row r="5675" spans="1:5" x14ac:dyDescent="0.25">
      <c r="A5675" s="2">
        <v>5667</v>
      </c>
      <c r="E5675" s="11">
        <f t="shared" si="89"/>
        <v>16312920.705885401</v>
      </c>
    </row>
    <row r="5676" spans="1:5" x14ac:dyDescent="0.25">
      <c r="A5676" s="2">
        <v>5668</v>
      </c>
      <c r="E5676" s="11">
        <f t="shared" si="89"/>
        <v>16309909.823284494</v>
      </c>
    </row>
    <row r="5677" spans="1:5" x14ac:dyDescent="0.25">
      <c r="A5677" s="2">
        <v>5669</v>
      </c>
      <c r="E5677" s="11">
        <f t="shared" si="89"/>
        <v>16306900.028501768</v>
      </c>
    </row>
    <row r="5678" spans="1:5" x14ac:dyDescent="0.25">
      <c r="A5678" s="2">
        <v>5670</v>
      </c>
      <c r="E5678" s="11">
        <f t="shared" si="89"/>
        <v>16303891.32095257</v>
      </c>
    </row>
    <row r="5679" spans="1:5" x14ac:dyDescent="0.25">
      <c r="A5679" s="2">
        <v>5671</v>
      </c>
      <c r="E5679" s="11">
        <f t="shared" si="89"/>
        <v>16300883.700052708</v>
      </c>
    </row>
    <row r="5680" spans="1:5" x14ac:dyDescent="0.25">
      <c r="A5680" s="2">
        <v>5672</v>
      </c>
      <c r="E5680" s="11">
        <f t="shared" si="89"/>
        <v>16297877.165218359</v>
      </c>
    </row>
    <row r="5681" spans="1:5" x14ac:dyDescent="0.25">
      <c r="A5681" s="2">
        <v>5673</v>
      </c>
      <c r="E5681" s="11">
        <f t="shared" si="89"/>
        <v>16294871.715866147</v>
      </c>
    </row>
    <row r="5682" spans="1:5" x14ac:dyDescent="0.25">
      <c r="A5682" s="2">
        <v>5674</v>
      </c>
      <c r="E5682" s="11">
        <f t="shared" si="89"/>
        <v>16291867.351413112</v>
      </c>
    </row>
    <row r="5683" spans="1:5" x14ac:dyDescent="0.25">
      <c r="A5683" s="2">
        <v>5675</v>
      </c>
      <c r="E5683" s="11">
        <f t="shared" si="89"/>
        <v>16288864.071276657</v>
      </c>
    </row>
    <row r="5684" spans="1:5" x14ac:dyDescent="0.25">
      <c r="A5684" s="2">
        <v>5676</v>
      </c>
      <c r="E5684" s="11">
        <f t="shared" si="89"/>
        <v>16285861.874874666</v>
      </c>
    </row>
    <row r="5685" spans="1:5" x14ac:dyDescent="0.25">
      <c r="A5685" s="2">
        <v>5677</v>
      </c>
      <c r="E5685" s="11">
        <f t="shared" si="89"/>
        <v>16282860.761625392</v>
      </c>
    </row>
    <row r="5686" spans="1:5" x14ac:dyDescent="0.25">
      <c r="A5686" s="2">
        <v>5678</v>
      </c>
      <c r="E5686" s="11">
        <f t="shared" si="89"/>
        <v>16279860.730947565</v>
      </c>
    </row>
    <row r="5687" spans="1:5" x14ac:dyDescent="0.25">
      <c r="A5687" s="2">
        <v>5679</v>
      </c>
      <c r="E5687" s="11">
        <f t="shared" si="89"/>
        <v>16276861.782260241</v>
      </c>
    </row>
    <row r="5688" spans="1:5" x14ac:dyDescent="0.25">
      <c r="A5688" s="2">
        <v>5680</v>
      </c>
      <c r="E5688" s="11">
        <f t="shared" si="89"/>
        <v>16273863.914982952</v>
      </c>
    </row>
    <row r="5689" spans="1:5" x14ac:dyDescent="0.25">
      <c r="A5689" s="2">
        <v>5681</v>
      </c>
      <c r="E5689" s="11">
        <f t="shared" si="89"/>
        <v>16270867.128535623</v>
      </c>
    </row>
    <row r="5690" spans="1:5" x14ac:dyDescent="0.25">
      <c r="A5690" s="2">
        <v>5682</v>
      </c>
      <c r="E5690" s="11">
        <f t="shared" si="89"/>
        <v>16267871.422338605</v>
      </c>
    </row>
    <row r="5691" spans="1:5" x14ac:dyDescent="0.25">
      <c r="A5691" s="2">
        <v>5683</v>
      </c>
      <c r="E5691" s="11">
        <f t="shared" si="89"/>
        <v>16264876.795812637</v>
      </c>
    </row>
    <row r="5692" spans="1:5" x14ac:dyDescent="0.25">
      <c r="A5692" s="2">
        <v>5684</v>
      </c>
      <c r="E5692" s="11">
        <f t="shared" si="89"/>
        <v>16261883.248378905</v>
      </c>
    </row>
    <row r="5693" spans="1:5" x14ac:dyDescent="0.25">
      <c r="A5693" s="2">
        <v>5685</v>
      </c>
      <c r="E5693" s="11">
        <f t="shared" si="89"/>
        <v>16258890.77945897</v>
      </c>
    </row>
    <row r="5694" spans="1:5" x14ac:dyDescent="0.25">
      <c r="A5694" s="2">
        <v>5686</v>
      </c>
      <c r="E5694" s="11">
        <f t="shared" si="89"/>
        <v>16255899.388474848</v>
      </c>
    </row>
    <row r="5695" spans="1:5" x14ac:dyDescent="0.25">
      <c r="A5695" s="2">
        <v>5687</v>
      </c>
      <c r="E5695" s="11">
        <f t="shared" si="89"/>
        <v>16252909.074848903</v>
      </c>
    </row>
    <row r="5696" spans="1:5" x14ac:dyDescent="0.25">
      <c r="A5696" s="2">
        <v>5688</v>
      </c>
      <c r="E5696" s="11">
        <f t="shared" si="89"/>
        <v>16249919.838003954</v>
      </c>
    </row>
    <row r="5697" spans="1:5" x14ac:dyDescent="0.25">
      <c r="A5697" s="2">
        <v>5689</v>
      </c>
      <c r="E5697" s="11">
        <f t="shared" si="89"/>
        <v>16246931.67736325</v>
      </c>
    </row>
    <row r="5698" spans="1:5" x14ac:dyDescent="0.25">
      <c r="A5698" s="2">
        <v>5690</v>
      </c>
      <c r="E5698" s="11">
        <f t="shared" si="89"/>
        <v>16243944.592350403</v>
      </c>
    </row>
    <row r="5699" spans="1:5" x14ac:dyDescent="0.25">
      <c r="A5699" s="2">
        <v>5691</v>
      </c>
      <c r="E5699" s="11">
        <f t="shared" si="89"/>
        <v>16240958.582389496</v>
      </c>
    </row>
    <row r="5700" spans="1:5" x14ac:dyDescent="0.25">
      <c r="A5700" s="2">
        <v>5692</v>
      </c>
      <c r="E5700" s="11">
        <f t="shared" si="89"/>
        <v>16237973.646904942</v>
      </c>
    </row>
    <row r="5701" spans="1:5" x14ac:dyDescent="0.25">
      <c r="A5701" s="2">
        <v>5693</v>
      </c>
      <c r="E5701" s="11">
        <f t="shared" si="89"/>
        <v>16234989.785321578</v>
      </c>
    </row>
    <row r="5702" spans="1:5" x14ac:dyDescent="0.25">
      <c r="A5702" s="2">
        <v>5694</v>
      </c>
      <c r="E5702" s="11">
        <f t="shared" si="89"/>
        <v>16232006.997064713</v>
      </c>
    </row>
    <row r="5703" spans="1:5" x14ac:dyDescent="0.25">
      <c r="A5703" s="2">
        <v>5695</v>
      </c>
      <c r="E5703" s="11">
        <f t="shared" si="89"/>
        <v>16229025.281560035</v>
      </c>
    </row>
    <row r="5704" spans="1:5" x14ac:dyDescent="0.25">
      <c r="A5704" s="2">
        <v>5696</v>
      </c>
      <c r="E5704" s="11">
        <f t="shared" si="89"/>
        <v>16226044.638233617</v>
      </c>
    </row>
    <row r="5705" spans="1:5" x14ac:dyDescent="0.25">
      <c r="A5705" s="2">
        <v>5697</v>
      </c>
      <c r="E5705" s="11">
        <f t="shared" si="89"/>
        <v>16223065.066511944</v>
      </c>
    </row>
    <row r="5706" spans="1:5" x14ac:dyDescent="0.25">
      <c r="A5706" s="2">
        <v>5698</v>
      </c>
      <c r="E5706" s="11">
        <f t="shared" ref="E5706:E5769" si="90">$E$2/($E$3+A5706)^$E$6+(A5706-$G$14)*($E$5-$E$4)/($G$19-$G$14)+$E$4</f>
        <v>16220086.565821936</v>
      </c>
    </row>
    <row r="5707" spans="1:5" x14ac:dyDescent="0.25">
      <c r="A5707" s="2">
        <v>5699</v>
      </c>
      <c r="E5707" s="11">
        <f t="shared" si="90"/>
        <v>16217109.135590876</v>
      </c>
    </row>
    <row r="5708" spans="1:5" x14ac:dyDescent="0.25">
      <c r="A5708" s="2">
        <v>5700</v>
      </c>
      <c r="E5708" s="11">
        <f t="shared" si="90"/>
        <v>16214132.775246512</v>
      </c>
    </row>
    <row r="5709" spans="1:5" x14ac:dyDescent="0.25">
      <c r="A5709" s="2">
        <v>5701</v>
      </c>
      <c r="E5709" s="11">
        <f t="shared" si="90"/>
        <v>16211157.48421691</v>
      </c>
    </row>
    <row r="5710" spans="1:5" x14ac:dyDescent="0.25">
      <c r="A5710" s="2">
        <v>5702</v>
      </c>
      <c r="E5710" s="11">
        <f t="shared" si="90"/>
        <v>16208183.261930693</v>
      </c>
    </row>
    <row r="5711" spans="1:5" x14ac:dyDescent="0.25">
      <c r="A5711" s="2">
        <v>5703</v>
      </c>
      <c r="E5711" s="11">
        <f t="shared" si="90"/>
        <v>16205210.107816674</v>
      </c>
    </row>
    <row r="5712" spans="1:5" x14ac:dyDescent="0.25">
      <c r="A5712" s="2">
        <v>5704</v>
      </c>
      <c r="E5712" s="11">
        <f t="shared" si="90"/>
        <v>16202238.021304291</v>
      </c>
    </row>
    <row r="5713" spans="1:5" x14ac:dyDescent="0.25">
      <c r="A5713" s="2">
        <v>5705</v>
      </c>
      <c r="E5713" s="11">
        <f t="shared" si="90"/>
        <v>16199267.001823222</v>
      </c>
    </row>
    <row r="5714" spans="1:5" x14ac:dyDescent="0.25">
      <c r="A5714" s="2">
        <v>5706</v>
      </c>
      <c r="E5714" s="11">
        <f t="shared" si="90"/>
        <v>16196297.048803646</v>
      </c>
    </row>
    <row r="5715" spans="1:5" x14ac:dyDescent="0.25">
      <c r="A5715" s="2">
        <v>5707</v>
      </c>
      <c r="E5715" s="11">
        <f t="shared" si="90"/>
        <v>16193328.161676126</v>
      </c>
    </row>
    <row r="5716" spans="1:5" x14ac:dyDescent="0.25">
      <c r="A5716" s="2">
        <v>5708</v>
      </c>
      <c r="E5716" s="11">
        <f t="shared" si="90"/>
        <v>16190360.339871589</v>
      </c>
    </row>
    <row r="5717" spans="1:5" x14ac:dyDescent="0.25">
      <c r="A5717" s="2">
        <v>5709</v>
      </c>
      <c r="E5717" s="11">
        <f t="shared" si="90"/>
        <v>16187393.582821386</v>
      </c>
    </row>
    <row r="5718" spans="1:5" x14ac:dyDescent="0.25">
      <c r="A5718" s="2">
        <v>5710</v>
      </c>
      <c r="E5718" s="11">
        <f t="shared" si="90"/>
        <v>16184427.889957314</v>
      </c>
    </row>
    <row r="5719" spans="1:5" x14ac:dyDescent="0.25">
      <c r="A5719" s="2">
        <v>5711</v>
      </c>
      <c r="E5719" s="11">
        <f t="shared" si="90"/>
        <v>16181463.260711489</v>
      </c>
    </row>
    <row r="5720" spans="1:5" x14ac:dyDescent="0.25">
      <c r="A5720" s="2">
        <v>5712</v>
      </c>
      <c r="E5720" s="11">
        <f t="shared" si="90"/>
        <v>16178499.694516504</v>
      </c>
    </row>
    <row r="5721" spans="1:5" x14ac:dyDescent="0.25">
      <c r="A5721" s="2">
        <v>5713</v>
      </c>
      <c r="E5721" s="11">
        <f t="shared" si="90"/>
        <v>16175537.190805359</v>
      </c>
    </row>
    <row r="5722" spans="1:5" x14ac:dyDescent="0.25">
      <c r="A5722" s="2">
        <v>5714</v>
      </c>
      <c r="E5722" s="11">
        <f t="shared" si="90"/>
        <v>16172575.749011369</v>
      </c>
    </row>
    <row r="5723" spans="1:5" x14ac:dyDescent="0.25">
      <c r="A5723" s="2">
        <v>5715</v>
      </c>
      <c r="E5723" s="11">
        <f t="shared" si="90"/>
        <v>16169615.368568338</v>
      </c>
    </row>
    <row r="5724" spans="1:5" x14ac:dyDescent="0.25">
      <c r="A5724" s="2">
        <v>5716</v>
      </c>
      <c r="E5724" s="11">
        <f t="shared" si="90"/>
        <v>16166656.048910389</v>
      </c>
    </row>
    <row r="5725" spans="1:5" x14ac:dyDescent="0.25">
      <c r="A5725" s="2">
        <v>5717</v>
      </c>
      <c r="E5725" s="11">
        <f t="shared" si="90"/>
        <v>16163697.789472155</v>
      </c>
    </row>
    <row r="5726" spans="1:5" x14ac:dyDescent="0.25">
      <c r="A5726" s="2">
        <v>5718</v>
      </c>
      <c r="E5726" s="11">
        <f t="shared" si="90"/>
        <v>16160740.589688608</v>
      </c>
    </row>
    <row r="5727" spans="1:5" x14ac:dyDescent="0.25">
      <c r="A5727" s="2">
        <v>5719</v>
      </c>
      <c r="E5727" s="11">
        <f t="shared" si="90"/>
        <v>16157784.448995018</v>
      </c>
    </row>
    <row r="5728" spans="1:5" x14ac:dyDescent="0.25">
      <c r="A5728" s="2">
        <v>5720</v>
      </c>
      <c r="E5728" s="11">
        <f t="shared" si="90"/>
        <v>16154829.366827313</v>
      </c>
    </row>
    <row r="5729" spans="1:5" x14ac:dyDescent="0.25">
      <c r="A5729" s="2">
        <v>5721</v>
      </c>
      <c r="E5729" s="11">
        <f t="shared" si="90"/>
        <v>16151875.342621544</v>
      </c>
    </row>
    <row r="5730" spans="1:5" x14ac:dyDescent="0.25">
      <c r="A5730" s="2">
        <v>5722</v>
      </c>
      <c r="E5730" s="11">
        <f t="shared" si="90"/>
        <v>16148922.375814328</v>
      </c>
    </row>
    <row r="5731" spans="1:5" x14ac:dyDescent="0.25">
      <c r="A5731" s="2">
        <v>5723</v>
      </c>
      <c r="E5731" s="11">
        <f t="shared" si="90"/>
        <v>16145970.465842614</v>
      </c>
    </row>
    <row r="5732" spans="1:5" x14ac:dyDescent="0.25">
      <c r="A5732" s="2">
        <v>5724</v>
      </c>
      <c r="E5732" s="11">
        <f t="shared" si="90"/>
        <v>16143019.612143772</v>
      </c>
    </row>
    <row r="5733" spans="1:5" x14ac:dyDescent="0.25">
      <c r="A5733" s="2">
        <v>5725</v>
      </c>
      <c r="E5733" s="11">
        <f t="shared" si="90"/>
        <v>16140069.814155586</v>
      </c>
    </row>
    <row r="5734" spans="1:5" x14ac:dyDescent="0.25">
      <c r="A5734" s="2">
        <v>5726</v>
      </c>
      <c r="E5734" s="11">
        <f t="shared" si="90"/>
        <v>16137121.071316198</v>
      </c>
    </row>
    <row r="5735" spans="1:5" x14ac:dyDescent="0.25">
      <c r="A5735" s="2">
        <v>5727</v>
      </c>
      <c r="E5735" s="11">
        <f t="shared" si="90"/>
        <v>16134173.383064143</v>
      </c>
    </row>
    <row r="5736" spans="1:5" x14ac:dyDescent="0.25">
      <c r="A5736" s="2">
        <v>5728</v>
      </c>
      <c r="E5736" s="11">
        <f t="shared" si="90"/>
        <v>16131226.748838406</v>
      </c>
    </row>
    <row r="5737" spans="1:5" x14ac:dyDescent="0.25">
      <c r="A5737" s="2">
        <v>5729</v>
      </c>
      <c r="E5737" s="11">
        <f t="shared" si="90"/>
        <v>16128281.168078357</v>
      </c>
    </row>
    <row r="5738" spans="1:5" x14ac:dyDescent="0.25">
      <c r="A5738" s="2">
        <v>5730</v>
      </c>
      <c r="E5738" s="11">
        <f t="shared" si="90"/>
        <v>16125336.640223684</v>
      </c>
    </row>
    <row r="5739" spans="1:5" x14ac:dyDescent="0.25">
      <c r="A5739" s="2">
        <v>5731</v>
      </c>
      <c r="E5739" s="11">
        <f t="shared" si="90"/>
        <v>16122393.164714566</v>
      </c>
    </row>
    <row r="5740" spans="1:5" x14ac:dyDescent="0.25">
      <c r="A5740" s="2">
        <v>5732</v>
      </c>
      <c r="E5740" s="11">
        <f t="shared" si="90"/>
        <v>16119450.740991529</v>
      </c>
    </row>
    <row r="5741" spans="1:5" x14ac:dyDescent="0.25">
      <c r="A5741" s="2">
        <v>5733</v>
      </c>
      <c r="E5741" s="11">
        <f t="shared" si="90"/>
        <v>16116509.368495498</v>
      </c>
    </row>
    <row r="5742" spans="1:5" x14ac:dyDescent="0.25">
      <c r="A5742" s="2">
        <v>5734</v>
      </c>
      <c r="E5742" s="11">
        <f t="shared" si="90"/>
        <v>16113569.046667857</v>
      </c>
    </row>
    <row r="5743" spans="1:5" x14ac:dyDescent="0.25">
      <c r="A5743" s="2">
        <v>5735</v>
      </c>
      <c r="E5743" s="11">
        <f t="shared" si="90"/>
        <v>16110629.774950242</v>
      </c>
    </row>
    <row r="5744" spans="1:5" x14ac:dyDescent="0.25">
      <c r="A5744" s="2">
        <v>5736</v>
      </c>
      <c r="E5744" s="11">
        <f t="shared" si="90"/>
        <v>16107691.552784815</v>
      </c>
    </row>
    <row r="5745" spans="1:5" x14ac:dyDescent="0.25">
      <c r="A5745" s="2">
        <v>5737</v>
      </c>
      <c r="E5745" s="11">
        <f t="shared" si="90"/>
        <v>16104754.379614068</v>
      </c>
    </row>
    <row r="5746" spans="1:5" x14ac:dyDescent="0.25">
      <c r="A5746" s="2">
        <v>5738</v>
      </c>
      <c r="E5746" s="11">
        <f t="shared" si="90"/>
        <v>16101818.254880907</v>
      </c>
    </row>
    <row r="5747" spans="1:5" x14ac:dyDescent="0.25">
      <c r="A5747" s="2">
        <v>5739</v>
      </c>
      <c r="E5747" s="11">
        <f t="shared" si="90"/>
        <v>16098883.178028647</v>
      </c>
    </row>
    <row r="5748" spans="1:5" x14ac:dyDescent="0.25">
      <c r="A5748" s="2">
        <v>5740</v>
      </c>
      <c r="E5748" s="11">
        <f t="shared" si="90"/>
        <v>16095949.148500942</v>
      </c>
    </row>
    <row r="5749" spans="1:5" x14ac:dyDescent="0.25">
      <c r="A5749" s="2">
        <v>5741</v>
      </c>
      <c r="E5749" s="11">
        <f t="shared" si="90"/>
        <v>16093016.16574185</v>
      </c>
    </row>
    <row r="5750" spans="1:5" x14ac:dyDescent="0.25">
      <c r="A5750" s="2">
        <v>5742</v>
      </c>
      <c r="E5750" s="11">
        <f t="shared" si="90"/>
        <v>16090084.229195897</v>
      </c>
    </row>
    <row r="5751" spans="1:5" x14ac:dyDescent="0.25">
      <c r="A5751" s="2">
        <v>5743</v>
      </c>
      <c r="E5751" s="11">
        <f t="shared" si="90"/>
        <v>16087153.338307945</v>
      </c>
    </row>
    <row r="5752" spans="1:5" x14ac:dyDescent="0.25">
      <c r="A5752" s="2">
        <v>5744</v>
      </c>
      <c r="E5752" s="11">
        <f t="shared" si="90"/>
        <v>16084223.492523177</v>
      </c>
    </row>
    <row r="5753" spans="1:5" x14ac:dyDescent="0.25">
      <c r="A5753" s="2">
        <v>5745</v>
      </c>
      <c r="E5753" s="11">
        <f t="shared" si="90"/>
        <v>16081294.691287307</v>
      </c>
    </row>
    <row r="5754" spans="1:5" x14ac:dyDescent="0.25">
      <c r="A5754" s="2">
        <v>5746</v>
      </c>
      <c r="E5754" s="11">
        <f t="shared" si="90"/>
        <v>16078366.934046311</v>
      </c>
    </row>
    <row r="5755" spans="1:5" x14ac:dyDescent="0.25">
      <c r="A5755" s="2">
        <v>5747</v>
      </c>
      <c r="E5755" s="11">
        <f t="shared" si="90"/>
        <v>16075440.220246699</v>
      </c>
    </row>
    <row r="5756" spans="1:5" x14ac:dyDescent="0.25">
      <c r="A5756" s="2">
        <v>5748</v>
      </c>
      <c r="E5756" s="11">
        <f t="shared" si="90"/>
        <v>16072514.549335213</v>
      </c>
    </row>
    <row r="5757" spans="1:5" x14ac:dyDescent="0.25">
      <c r="A5757" s="2">
        <v>5749</v>
      </c>
      <c r="E5757" s="11">
        <f t="shared" si="90"/>
        <v>16069589.920759043</v>
      </c>
    </row>
    <row r="5758" spans="1:5" x14ac:dyDescent="0.25">
      <c r="A5758" s="2">
        <v>5750</v>
      </c>
      <c r="E5758" s="11">
        <f t="shared" si="90"/>
        <v>16066666.33396584</v>
      </c>
    </row>
    <row r="5759" spans="1:5" x14ac:dyDescent="0.25">
      <c r="A5759" s="2">
        <v>5751</v>
      </c>
      <c r="E5759" s="11">
        <f t="shared" si="90"/>
        <v>16063743.788403548</v>
      </c>
    </row>
    <row r="5760" spans="1:5" x14ac:dyDescent="0.25">
      <c r="A5760" s="2">
        <v>5752</v>
      </c>
      <c r="E5760" s="11">
        <f t="shared" si="90"/>
        <v>16060822.283520535</v>
      </c>
    </row>
    <row r="5761" spans="1:5" x14ac:dyDescent="0.25">
      <c r="A5761" s="2">
        <v>5753</v>
      </c>
      <c r="E5761" s="11">
        <f t="shared" si="90"/>
        <v>16057901.818765573</v>
      </c>
    </row>
    <row r="5762" spans="1:5" x14ac:dyDescent="0.25">
      <c r="A5762" s="2">
        <v>5754</v>
      </c>
      <c r="E5762" s="11">
        <f t="shared" si="90"/>
        <v>16054982.393587805</v>
      </c>
    </row>
    <row r="5763" spans="1:5" x14ac:dyDescent="0.25">
      <c r="A5763" s="2">
        <v>5755</v>
      </c>
      <c r="E5763" s="11">
        <f t="shared" si="90"/>
        <v>16052064.007436734</v>
      </c>
    </row>
    <row r="5764" spans="1:5" x14ac:dyDescent="0.25">
      <c r="A5764" s="2">
        <v>5756</v>
      </c>
      <c r="E5764" s="11">
        <f t="shared" si="90"/>
        <v>16049146.65976231</v>
      </c>
    </row>
    <row r="5765" spans="1:5" x14ac:dyDescent="0.25">
      <c r="A5765" s="2">
        <v>5757</v>
      </c>
      <c r="E5765" s="11">
        <f t="shared" si="90"/>
        <v>16046230.350014849</v>
      </c>
    </row>
    <row r="5766" spans="1:5" x14ac:dyDescent="0.25">
      <c r="A5766" s="2">
        <v>5758</v>
      </c>
      <c r="E5766" s="11">
        <f t="shared" si="90"/>
        <v>16043315.077644993</v>
      </c>
    </row>
    <row r="5767" spans="1:5" x14ac:dyDescent="0.25">
      <c r="A5767" s="2">
        <v>5759</v>
      </c>
      <c r="E5767" s="11">
        <f t="shared" si="90"/>
        <v>16040400.842103884</v>
      </c>
    </row>
    <row r="5768" spans="1:5" x14ac:dyDescent="0.25">
      <c r="A5768" s="2">
        <v>5760</v>
      </c>
      <c r="E5768" s="11">
        <f t="shared" si="90"/>
        <v>16037487.642842948</v>
      </c>
    </row>
    <row r="5769" spans="1:5" x14ac:dyDescent="0.25">
      <c r="A5769" s="2">
        <v>5761</v>
      </c>
      <c r="E5769" s="11">
        <f t="shared" si="90"/>
        <v>16034575.479314039</v>
      </c>
    </row>
    <row r="5770" spans="1:5" x14ac:dyDescent="0.25">
      <c r="A5770" s="2">
        <v>5762</v>
      </c>
      <c r="E5770" s="11">
        <f t="shared" ref="E5770:E5833" si="91">$E$2/($E$3+A5770)^$E$6+(A5770-$G$14)*($E$5-$E$4)/($G$19-$G$14)+$E$4</f>
        <v>16031664.350969357</v>
      </c>
    </row>
    <row r="5771" spans="1:5" x14ac:dyDescent="0.25">
      <c r="A5771" s="2">
        <v>5763</v>
      </c>
      <c r="E5771" s="11">
        <f t="shared" si="91"/>
        <v>16028754.257261572</v>
      </c>
    </row>
    <row r="5772" spans="1:5" x14ac:dyDescent="0.25">
      <c r="A5772" s="2">
        <v>5764</v>
      </c>
      <c r="E5772" s="11">
        <f t="shared" si="91"/>
        <v>16025845.197643707</v>
      </c>
    </row>
    <row r="5773" spans="1:5" x14ac:dyDescent="0.25">
      <c r="A5773" s="2">
        <v>5765</v>
      </c>
      <c r="E5773" s="11">
        <f t="shared" si="91"/>
        <v>16022937.171569036</v>
      </c>
    </row>
    <row r="5774" spans="1:5" x14ac:dyDescent="0.25">
      <c r="A5774" s="2">
        <v>5766</v>
      </c>
      <c r="E5774" s="11">
        <f t="shared" si="91"/>
        <v>16020030.178491456</v>
      </c>
    </row>
    <row r="5775" spans="1:5" x14ac:dyDescent="0.25">
      <c r="A5775" s="2">
        <v>5767</v>
      </c>
      <c r="E5775" s="11">
        <f t="shared" si="91"/>
        <v>16017124.217865027</v>
      </c>
    </row>
    <row r="5776" spans="1:5" x14ac:dyDescent="0.25">
      <c r="A5776" s="2">
        <v>5768</v>
      </c>
      <c r="E5776" s="11">
        <f t="shared" si="91"/>
        <v>16014219.289144371</v>
      </c>
    </row>
    <row r="5777" spans="1:5" x14ac:dyDescent="0.25">
      <c r="A5777" s="2">
        <v>5769</v>
      </c>
      <c r="E5777" s="11">
        <f t="shared" si="91"/>
        <v>16011315.391784303</v>
      </c>
    </row>
    <row r="5778" spans="1:5" x14ac:dyDescent="0.25">
      <c r="A5778" s="2">
        <v>5770</v>
      </c>
      <c r="E5778" s="11">
        <f t="shared" si="91"/>
        <v>16008412.525240226</v>
      </c>
    </row>
    <row r="5779" spans="1:5" x14ac:dyDescent="0.25">
      <c r="A5779" s="2">
        <v>5771</v>
      </c>
      <c r="E5779" s="11">
        <f t="shared" si="91"/>
        <v>16005510.688967759</v>
      </c>
    </row>
    <row r="5780" spans="1:5" x14ac:dyDescent="0.25">
      <c r="A5780" s="2">
        <v>5772</v>
      </c>
      <c r="E5780" s="11">
        <f t="shared" si="91"/>
        <v>16002609.882422982</v>
      </c>
    </row>
    <row r="5781" spans="1:5" x14ac:dyDescent="0.25">
      <c r="A5781" s="2">
        <v>5773</v>
      </c>
      <c r="E5781" s="11">
        <f t="shared" si="91"/>
        <v>15999710.105062354</v>
      </c>
    </row>
    <row r="5782" spans="1:5" x14ac:dyDescent="0.25">
      <c r="A5782" s="2">
        <v>5774</v>
      </c>
      <c r="E5782" s="11">
        <f t="shared" si="91"/>
        <v>15996811.356342698</v>
      </c>
    </row>
    <row r="5783" spans="1:5" x14ac:dyDescent="0.25">
      <c r="A5783" s="2">
        <v>5775</v>
      </c>
      <c r="E5783" s="11">
        <f t="shared" si="91"/>
        <v>15993913.635721222</v>
      </c>
    </row>
    <row r="5784" spans="1:5" x14ac:dyDescent="0.25">
      <c r="A5784" s="2">
        <v>5776</v>
      </c>
      <c r="E5784" s="11">
        <f t="shared" si="91"/>
        <v>15991016.942655509</v>
      </c>
    </row>
    <row r="5785" spans="1:5" x14ac:dyDescent="0.25">
      <c r="A5785" s="2">
        <v>5777</v>
      </c>
      <c r="E5785" s="11">
        <f t="shared" si="91"/>
        <v>15988121.276603486</v>
      </c>
    </row>
    <row r="5786" spans="1:5" x14ac:dyDescent="0.25">
      <c r="A5786" s="2">
        <v>5778</v>
      </c>
      <c r="E5786" s="11">
        <f t="shared" si="91"/>
        <v>15985226.637023566</v>
      </c>
    </row>
    <row r="5787" spans="1:5" x14ac:dyDescent="0.25">
      <c r="A5787" s="2">
        <v>5779</v>
      </c>
      <c r="E5787" s="11">
        <f t="shared" si="91"/>
        <v>15982333.023374453</v>
      </c>
    </row>
    <row r="5788" spans="1:5" x14ac:dyDescent="0.25">
      <c r="A5788" s="2">
        <v>5780</v>
      </c>
      <c r="E5788" s="11">
        <f t="shared" si="91"/>
        <v>15979440.435115231</v>
      </c>
    </row>
    <row r="5789" spans="1:5" x14ac:dyDescent="0.25">
      <c r="A5789" s="2">
        <v>5781</v>
      </c>
      <c r="E5789" s="11">
        <f t="shared" si="91"/>
        <v>15976548.871705407</v>
      </c>
    </row>
    <row r="5790" spans="1:5" x14ac:dyDescent="0.25">
      <c r="A5790" s="2">
        <v>5782</v>
      </c>
      <c r="E5790" s="11">
        <f t="shared" si="91"/>
        <v>15973658.332604833</v>
      </c>
    </row>
    <row r="5791" spans="1:5" x14ac:dyDescent="0.25">
      <c r="A5791" s="2">
        <v>5783</v>
      </c>
      <c r="E5791" s="11">
        <f t="shared" si="91"/>
        <v>15970768.81727377</v>
      </c>
    </row>
    <row r="5792" spans="1:5" x14ac:dyDescent="0.25">
      <c r="A5792" s="2">
        <v>5784</v>
      </c>
      <c r="E5792" s="11">
        <f t="shared" si="91"/>
        <v>15967880.32517281</v>
      </c>
    </row>
    <row r="5793" spans="1:5" x14ac:dyDescent="0.25">
      <c r="A5793" s="2">
        <v>5785</v>
      </c>
      <c r="E5793" s="11">
        <f t="shared" si="91"/>
        <v>15964992.855762938</v>
      </c>
    </row>
    <row r="5794" spans="1:5" x14ac:dyDescent="0.25">
      <c r="A5794" s="2">
        <v>5786</v>
      </c>
      <c r="E5794" s="11">
        <f t="shared" si="91"/>
        <v>15962106.408505579</v>
      </c>
    </row>
    <row r="5795" spans="1:5" x14ac:dyDescent="0.25">
      <c r="A5795" s="2">
        <v>5787</v>
      </c>
      <c r="E5795" s="11">
        <f t="shared" si="91"/>
        <v>15959220.982862424</v>
      </c>
    </row>
    <row r="5796" spans="1:5" x14ac:dyDescent="0.25">
      <c r="A5796" s="2">
        <v>5788</v>
      </c>
      <c r="E5796" s="11">
        <f t="shared" si="91"/>
        <v>15956336.57829562</v>
      </c>
    </row>
    <row r="5797" spans="1:5" x14ac:dyDescent="0.25">
      <c r="A5797" s="2">
        <v>5789</v>
      </c>
      <c r="E5797" s="11">
        <f t="shared" si="91"/>
        <v>15953453.194267686</v>
      </c>
    </row>
    <row r="5798" spans="1:5" x14ac:dyDescent="0.25">
      <c r="A5798" s="2">
        <v>5790</v>
      </c>
      <c r="E5798" s="11">
        <f t="shared" si="91"/>
        <v>15950570.830241455</v>
      </c>
    </row>
    <row r="5799" spans="1:5" x14ac:dyDescent="0.25">
      <c r="A5799" s="2">
        <v>5791</v>
      </c>
      <c r="E5799" s="11">
        <f t="shared" si="91"/>
        <v>15947689.485680241</v>
      </c>
    </row>
    <row r="5800" spans="1:5" x14ac:dyDescent="0.25">
      <c r="A5800" s="2">
        <v>5792</v>
      </c>
      <c r="E5800" s="11">
        <f t="shared" si="91"/>
        <v>15944809.160047598</v>
      </c>
    </row>
    <row r="5801" spans="1:5" x14ac:dyDescent="0.25">
      <c r="A5801" s="2">
        <v>5793</v>
      </c>
      <c r="E5801" s="11">
        <f t="shared" si="91"/>
        <v>15941929.852807613</v>
      </c>
    </row>
    <row r="5802" spans="1:5" x14ac:dyDescent="0.25">
      <c r="A5802" s="2">
        <v>5794</v>
      </c>
      <c r="E5802" s="11">
        <f t="shared" si="91"/>
        <v>15939051.563424595</v>
      </c>
    </row>
    <row r="5803" spans="1:5" x14ac:dyDescent="0.25">
      <c r="A5803" s="2">
        <v>5795</v>
      </c>
      <c r="E5803" s="11">
        <f t="shared" si="91"/>
        <v>15936174.291363295</v>
      </c>
    </row>
    <row r="5804" spans="1:5" x14ac:dyDescent="0.25">
      <c r="A5804" s="2">
        <v>5796</v>
      </c>
      <c r="E5804" s="11">
        <f t="shared" si="91"/>
        <v>15933298.036088876</v>
      </c>
    </row>
    <row r="5805" spans="1:5" x14ac:dyDescent="0.25">
      <c r="A5805" s="2">
        <v>5797</v>
      </c>
      <c r="E5805" s="11">
        <f t="shared" si="91"/>
        <v>15930422.7970668</v>
      </c>
    </row>
    <row r="5806" spans="1:5" x14ac:dyDescent="0.25">
      <c r="A5806" s="2">
        <v>5798</v>
      </c>
      <c r="E5806" s="11">
        <f t="shared" si="91"/>
        <v>15927548.573762974</v>
      </c>
    </row>
    <row r="5807" spans="1:5" x14ac:dyDescent="0.25">
      <c r="A5807" s="2">
        <v>5799</v>
      </c>
      <c r="E5807" s="11">
        <f t="shared" si="91"/>
        <v>15924675.365643583</v>
      </c>
    </row>
    <row r="5808" spans="1:5" x14ac:dyDescent="0.25">
      <c r="A5808" s="2">
        <v>5800</v>
      </c>
      <c r="E5808" s="11">
        <f t="shared" si="91"/>
        <v>15921803.172175279</v>
      </c>
    </row>
    <row r="5809" spans="1:5" x14ac:dyDescent="0.25">
      <c r="A5809" s="2">
        <v>5801</v>
      </c>
      <c r="E5809" s="11">
        <f t="shared" si="91"/>
        <v>15918931.992825082</v>
      </c>
    </row>
    <row r="5810" spans="1:5" x14ac:dyDescent="0.25">
      <c r="A5810" s="2">
        <v>5802</v>
      </c>
      <c r="E5810" s="11">
        <f t="shared" si="91"/>
        <v>15916061.827060308</v>
      </c>
    </row>
    <row r="5811" spans="1:5" x14ac:dyDescent="0.25">
      <c r="A5811" s="2">
        <v>5803</v>
      </c>
      <c r="E5811" s="11">
        <f t="shared" si="91"/>
        <v>15913192.674348654</v>
      </c>
    </row>
    <row r="5812" spans="1:5" x14ac:dyDescent="0.25">
      <c r="A5812" s="2">
        <v>5804</v>
      </c>
      <c r="E5812" s="11">
        <f t="shared" si="91"/>
        <v>15910324.534158299</v>
      </c>
    </row>
    <row r="5813" spans="1:5" x14ac:dyDescent="0.25">
      <c r="A5813" s="2">
        <v>5805</v>
      </c>
      <c r="E5813" s="11">
        <f t="shared" si="91"/>
        <v>15907457.405957676</v>
      </c>
    </row>
    <row r="5814" spans="1:5" x14ac:dyDescent="0.25">
      <c r="A5814" s="2">
        <v>5806</v>
      </c>
      <c r="E5814" s="11">
        <f t="shared" si="91"/>
        <v>15904591.28921563</v>
      </c>
    </row>
    <row r="5815" spans="1:5" x14ac:dyDescent="0.25">
      <c r="A5815" s="2">
        <v>5807</v>
      </c>
      <c r="E5815" s="11">
        <f t="shared" si="91"/>
        <v>15901726.183401356</v>
      </c>
    </row>
    <row r="5816" spans="1:5" x14ac:dyDescent="0.25">
      <c r="A5816" s="2">
        <v>5808</v>
      </c>
      <c r="E5816" s="11">
        <f t="shared" si="91"/>
        <v>15898862.087984502</v>
      </c>
    </row>
    <row r="5817" spans="1:5" x14ac:dyDescent="0.25">
      <c r="A5817" s="2">
        <v>5809</v>
      </c>
      <c r="E5817" s="11">
        <f t="shared" si="91"/>
        <v>15895999.00243493</v>
      </c>
    </row>
    <row r="5818" spans="1:5" x14ac:dyDescent="0.25">
      <c r="A5818" s="2">
        <v>5810</v>
      </c>
      <c r="E5818" s="11">
        <f t="shared" si="91"/>
        <v>15893136.926223023</v>
      </c>
    </row>
    <row r="5819" spans="1:5" x14ac:dyDescent="0.25">
      <c r="A5819" s="2">
        <v>5811</v>
      </c>
      <c r="E5819" s="11">
        <f t="shared" si="91"/>
        <v>15890275.858819431</v>
      </c>
    </row>
    <row r="5820" spans="1:5" x14ac:dyDescent="0.25">
      <c r="A5820" s="2">
        <v>5812</v>
      </c>
      <c r="E5820" s="11">
        <f t="shared" si="91"/>
        <v>15887415.799695237</v>
      </c>
    </row>
    <row r="5821" spans="1:5" x14ac:dyDescent="0.25">
      <c r="A5821" s="2">
        <v>5813</v>
      </c>
      <c r="E5821" s="11">
        <f t="shared" si="91"/>
        <v>15884556.748321891</v>
      </c>
    </row>
    <row r="5822" spans="1:5" x14ac:dyDescent="0.25">
      <c r="A5822" s="2">
        <v>5814</v>
      </c>
      <c r="E5822" s="11">
        <f t="shared" si="91"/>
        <v>15881698.704171166</v>
      </c>
    </row>
    <row r="5823" spans="1:5" x14ac:dyDescent="0.25">
      <c r="A5823" s="2">
        <v>5815</v>
      </c>
      <c r="E5823" s="11">
        <f t="shared" si="91"/>
        <v>15878841.666715182</v>
      </c>
    </row>
    <row r="5824" spans="1:5" x14ac:dyDescent="0.25">
      <c r="A5824" s="2">
        <v>5816</v>
      </c>
      <c r="E5824" s="11">
        <f t="shared" si="91"/>
        <v>15875985.635426514</v>
      </c>
    </row>
    <row r="5825" spans="1:5" x14ac:dyDescent="0.25">
      <c r="A5825" s="2">
        <v>5817</v>
      </c>
      <c r="E5825" s="11">
        <f t="shared" si="91"/>
        <v>15873130.609778086</v>
      </c>
    </row>
    <row r="5826" spans="1:5" x14ac:dyDescent="0.25">
      <c r="A5826" s="2">
        <v>5818</v>
      </c>
      <c r="E5826" s="11">
        <f t="shared" si="91"/>
        <v>15870276.589243086</v>
      </c>
    </row>
    <row r="5827" spans="1:5" x14ac:dyDescent="0.25">
      <c r="A5827" s="2">
        <v>5819</v>
      </c>
      <c r="E5827" s="11">
        <f t="shared" si="91"/>
        <v>15867423.5732952</v>
      </c>
    </row>
    <row r="5828" spans="1:5" x14ac:dyDescent="0.25">
      <c r="A5828" s="2">
        <v>5820</v>
      </c>
      <c r="E5828" s="11">
        <f t="shared" si="91"/>
        <v>15864571.561408395</v>
      </c>
    </row>
    <row r="5829" spans="1:5" x14ac:dyDescent="0.25">
      <c r="A5829" s="2">
        <v>5821</v>
      </c>
      <c r="E5829" s="11">
        <f t="shared" si="91"/>
        <v>15861720.553057062</v>
      </c>
    </row>
    <row r="5830" spans="1:5" x14ac:dyDescent="0.25">
      <c r="A5830" s="2">
        <v>5822</v>
      </c>
      <c r="E5830" s="11">
        <f t="shared" si="91"/>
        <v>15858870.547715886</v>
      </c>
    </row>
    <row r="5831" spans="1:5" x14ac:dyDescent="0.25">
      <c r="A5831" s="2">
        <v>5823</v>
      </c>
      <c r="E5831" s="11">
        <f t="shared" si="91"/>
        <v>15856021.544860015</v>
      </c>
    </row>
    <row r="5832" spans="1:5" x14ac:dyDescent="0.25">
      <c r="A5832" s="2">
        <v>5824</v>
      </c>
      <c r="E5832" s="11">
        <f t="shared" si="91"/>
        <v>15853173.543964837</v>
      </c>
    </row>
    <row r="5833" spans="1:5" x14ac:dyDescent="0.25">
      <c r="A5833" s="2">
        <v>5825</v>
      </c>
      <c r="E5833" s="11">
        <f t="shared" si="91"/>
        <v>15850326.54450622</v>
      </c>
    </row>
    <row r="5834" spans="1:5" x14ac:dyDescent="0.25">
      <c r="A5834" s="2">
        <v>5826</v>
      </c>
      <c r="E5834" s="11">
        <f t="shared" ref="E5834:E5897" si="92">$E$2/($E$3+A5834)^$E$6+(A5834-$G$14)*($E$5-$E$4)/($G$19-$G$14)+$E$4</f>
        <v>15847480.545960331</v>
      </c>
    </row>
    <row r="5835" spans="1:5" x14ac:dyDescent="0.25">
      <c r="A5835" s="2">
        <v>5827</v>
      </c>
      <c r="E5835" s="11">
        <f t="shared" si="92"/>
        <v>15844635.547803735</v>
      </c>
    </row>
    <row r="5836" spans="1:5" x14ac:dyDescent="0.25">
      <c r="A5836" s="2">
        <v>5828</v>
      </c>
      <c r="E5836" s="11">
        <f t="shared" si="92"/>
        <v>15841791.549513329</v>
      </c>
    </row>
    <row r="5837" spans="1:5" x14ac:dyDescent="0.25">
      <c r="A5837" s="2">
        <v>5829</v>
      </c>
      <c r="E5837" s="11">
        <f t="shared" si="92"/>
        <v>15838948.550566364</v>
      </c>
    </row>
    <row r="5838" spans="1:5" x14ac:dyDescent="0.25">
      <c r="A5838" s="2">
        <v>5830</v>
      </c>
      <c r="E5838" s="11">
        <f t="shared" si="92"/>
        <v>15836106.550440514</v>
      </c>
    </row>
    <row r="5839" spans="1:5" x14ac:dyDescent="0.25">
      <c r="A5839" s="2">
        <v>5831</v>
      </c>
      <c r="E5839" s="11">
        <f t="shared" si="92"/>
        <v>15833265.548613759</v>
      </c>
    </row>
    <row r="5840" spans="1:5" x14ac:dyDescent="0.25">
      <c r="A5840" s="2">
        <v>5832</v>
      </c>
      <c r="E5840" s="11">
        <f t="shared" si="92"/>
        <v>15830425.544564495</v>
      </c>
    </row>
    <row r="5841" spans="1:5" x14ac:dyDescent="0.25">
      <c r="A5841" s="2">
        <v>5833</v>
      </c>
      <c r="E5841" s="11">
        <f t="shared" si="92"/>
        <v>15827586.537771421</v>
      </c>
    </row>
    <row r="5842" spans="1:5" x14ac:dyDescent="0.25">
      <c r="A5842" s="2">
        <v>5834</v>
      </c>
      <c r="E5842" s="11">
        <f t="shared" si="92"/>
        <v>15824748.527713588</v>
      </c>
    </row>
    <row r="5843" spans="1:5" x14ac:dyDescent="0.25">
      <c r="A5843" s="2">
        <v>5835</v>
      </c>
      <c r="E5843" s="11">
        <f t="shared" si="92"/>
        <v>15821911.513870534</v>
      </c>
    </row>
    <row r="5844" spans="1:5" x14ac:dyDescent="0.25">
      <c r="A5844" s="2">
        <v>5836</v>
      </c>
      <c r="E5844" s="11">
        <f t="shared" si="92"/>
        <v>15819075.495721951</v>
      </c>
    </row>
    <row r="5845" spans="1:5" x14ac:dyDescent="0.25">
      <c r="A5845" s="2">
        <v>5837</v>
      </c>
      <c r="E5845" s="11">
        <f t="shared" si="92"/>
        <v>15816240.472748086</v>
      </c>
    </row>
    <row r="5846" spans="1:5" x14ac:dyDescent="0.25">
      <c r="A5846" s="2">
        <v>5838</v>
      </c>
      <c r="E5846" s="11">
        <f t="shared" si="92"/>
        <v>15813406.444429468</v>
      </c>
    </row>
    <row r="5847" spans="1:5" x14ac:dyDescent="0.25">
      <c r="A5847" s="2">
        <v>5839</v>
      </c>
      <c r="E5847" s="11">
        <f t="shared" si="92"/>
        <v>15810573.410246978</v>
      </c>
    </row>
    <row r="5848" spans="1:5" x14ac:dyDescent="0.25">
      <c r="A5848" s="2">
        <v>5840</v>
      </c>
      <c r="E5848" s="11">
        <f t="shared" si="92"/>
        <v>15807741.3696818</v>
      </c>
    </row>
    <row r="5849" spans="1:5" x14ac:dyDescent="0.25">
      <c r="A5849" s="2">
        <v>5841</v>
      </c>
      <c r="E5849" s="11">
        <f t="shared" si="92"/>
        <v>15804910.322215647</v>
      </c>
    </row>
    <row r="5850" spans="1:5" x14ac:dyDescent="0.25">
      <c r="A5850" s="2">
        <v>5842</v>
      </c>
      <c r="E5850" s="11">
        <f t="shared" si="92"/>
        <v>15802080.267330421</v>
      </c>
    </row>
    <row r="5851" spans="1:5" x14ac:dyDescent="0.25">
      <c r="A5851" s="2">
        <v>5843</v>
      </c>
      <c r="E5851" s="11">
        <f t="shared" si="92"/>
        <v>15799251.204508437</v>
      </c>
    </row>
    <row r="5852" spans="1:5" x14ac:dyDescent="0.25">
      <c r="A5852" s="2">
        <v>5844</v>
      </c>
      <c r="E5852" s="11">
        <f t="shared" si="92"/>
        <v>15796423.133232452</v>
      </c>
    </row>
    <row r="5853" spans="1:5" x14ac:dyDescent="0.25">
      <c r="A5853" s="2">
        <v>5845</v>
      </c>
      <c r="E5853" s="11">
        <f t="shared" si="92"/>
        <v>15793596.052985413</v>
      </c>
    </row>
    <row r="5854" spans="1:5" x14ac:dyDescent="0.25">
      <c r="A5854" s="2">
        <v>5846</v>
      </c>
      <c r="E5854" s="11">
        <f t="shared" si="92"/>
        <v>15790769.96325079</v>
      </c>
    </row>
    <row r="5855" spans="1:5" x14ac:dyDescent="0.25">
      <c r="A5855" s="2">
        <v>5847</v>
      </c>
      <c r="E5855" s="11">
        <f t="shared" si="92"/>
        <v>15787944.8635123</v>
      </c>
    </row>
    <row r="5856" spans="1:5" x14ac:dyDescent="0.25">
      <c r="A5856" s="2">
        <v>5848</v>
      </c>
      <c r="E5856" s="11">
        <f t="shared" si="92"/>
        <v>15785120.753254125</v>
      </c>
    </row>
    <row r="5857" spans="1:5" x14ac:dyDescent="0.25">
      <c r="A5857" s="2">
        <v>5849</v>
      </c>
      <c r="E5857" s="11">
        <f t="shared" si="92"/>
        <v>15782297.631960612</v>
      </c>
    </row>
    <row r="5858" spans="1:5" x14ac:dyDescent="0.25">
      <c r="A5858" s="2">
        <v>5850</v>
      </c>
      <c r="E5858" s="11">
        <f t="shared" si="92"/>
        <v>15779475.499116745</v>
      </c>
    </row>
    <row r="5859" spans="1:5" x14ac:dyDescent="0.25">
      <c r="A5859" s="2">
        <v>5851</v>
      </c>
      <c r="E5859" s="11">
        <f t="shared" si="92"/>
        <v>15776654.354207572</v>
      </c>
    </row>
    <row r="5860" spans="1:5" x14ac:dyDescent="0.25">
      <c r="A5860" s="2">
        <v>5852</v>
      </c>
      <c r="E5860" s="11">
        <f t="shared" si="92"/>
        <v>15773834.196718704</v>
      </c>
    </row>
    <row r="5861" spans="1:5" x14ac:dyDescent="0.25">
      <c r="A5861" s="2">
        <v>5853</v>
      </c>
      <c r="E5861" s="11">
        <f t="shared" si="92"/>
        <v>15771015.026136024</v>
      </c>
    </row>
    <row r="5862" spans="1:5" x14ac:dyDescent="0.25">
      <c r="A5862" s="2">
        <v>5854</v>
      </c>
      <c r="E5862" s="11">
        <f t="shared" si="92"/>
        <v>15768196.841945821</v>
      </c>
    </row>
    <row r="5863" spans="1:5" x14ac:dyDescent="0.25">
      <c r="A5863" s="2">
        <v>5855</v>
      </c>
      <c r="E5863" s="11">
        <f t="shared" si="92"/>
        <v>15765379.643634599</v>
      </c>
    </row>
    <row r="5864" spans="1:5" x14ac:dyDescent="0.25">
      <c r="A5864" s="2">
        <v>5856</v>
      </c>
      <c r="E5864" s="11">
        <f t="shared" si="92"/>
        <v>15762563.430689437</v>
      </c>
    </row>
    <row r="5865" spans="1:5" x14ac:dyDescent="0.25">
      <c r="A5865" s="2">
        <v>5857</v>
      </c>
      <c r="E5865" s="11">
        <f t="shared" si="92"/>
        <v>15759748.202597583</v>
      </c>
    </row>
    <row r="5866" spans="1:5" x14ac:dyDescent="0.25">
      <c r="A5866" s="2">
        <v>5858</v>
      </c>
      <c r="E5866" s="11">
        <f t="shared" si="92"/>
        <v>15756933.958846712</v>
      </c>
    </row>
    <row r="5867" spans="1:5" x14ac:dyDescent="0.25">
      <c r="A5867" s="2">
        <v>5859</v>
      </c>
      <c r="E5867" s="11">
        <f t="shared" si="92"/>
        <v>15754120.698924884</v>
      </c>
    </row>
    <row r="5868" spans="1:5" x14ac:dyDescent="0.25">
      <c r="A5868" s="2">
        <v>5860</v>
      </c>
      <c r="E5868" s="11">
        <f t="shared" si="92"/>
        <v>15751308.422320437</v>
      </c>
    </row>
    <row r="5869" spans="1:5" x14ac:dyDescent="0.25">
      <c r="A5869" s="2">
        <v>5861</v>
      </c>
      <c r="E5869" s="11">
        <f t="shared" si="92"/>
        <v>15748497.128522104</v>
      </c>
    </row>
    <row r="5870" spans="1:5" x14ac:dyDescent="0.25">
      <c r="A5870" s="2">
        <v>5862</v>
      </c>
      <c r="E5870" s="11">
        <f t="shared" si="92"/>
        <v>15745686.817019012</v>
      </c>
    </row>
    <row r="5871" spans="1:5" x14ac:dyDescent="0.25">
      <c r="A5871" s="2">
        <v>5863</v>
      </c>
      <c r="E5871" s="11">
        <f t="shared" si="92"/>
        <v>15742877.487300543</v>
      </c>
    </row>
    <row r="5872" spans="1:5" x14ac:dyDescent="0.25">
      <c r="A5872" s="2">
        <v>5864</v>
      </c>
      <c r="E5872" s="11">
        <f t="shared" si="92"/>
        <v>15740069.13885653</v>
      </c>
    </row>
    <row r="5873" spans="1:5" x14ac:dyDescent="0.25">
      <c r="A5873" s="2">
        <v>5865</v>
      </c>
      <c r="E5873" s="11">
        <f t="shared" si="92"/>
        <v>15737261.771177063</v>
      </c>
    </row>
    <row r="5874" spans="1:5" x14ac:dyDescent="0.25">
      <c r="A5874" s="2">
        <v>5866</v>
      </c>
      <c r="E5874" s="11">
        <f t="shared" si="92"/>
        <v>15734455.383752678</v>
      </c>
    </row>
    <row r="5875" spans="1:5" x14ac:dyDescent="0.25">
      <c r="A5875" s="2">
        <v>5867</v>
      </c>
      <c r="E5875" s="11">
        <f t="shared" si="92"/>
        <v>15731649.976074195</v>
      </c>
    </row>
    <row r="5876" spans="1:5" x14ac:dyDescent="0.25">
      <c r="A5876" s="2">
        <v>5868</v>
      </c>
      <c r="E5876" s="11">
        <f t="shared" si="92"/>
        <v>15728845.547632826</v>
      </c>
    </row>
    <row r="5877" spans="1:5" x14ac:dyDescent="0.25">
      <c r="A5877" s="2">
        <v>5869</v>
      </c>
      <c r="E5877" s="11">
        <f t="shared" si="92"/>
        <v>15726042.09792012</v>
      </c>
    </row>
    <row r="5878" spans="1:5" x14ac:dyDescent="0.25">
      <c r="A5878" s="2">
        <v>5870</v>
      </c>
      <c r="E5878" s="11">
        <f t="shared" si="92"/>
        <v>15723239.626427967</v>
      </c>
    </row>
    <row r="5879" spans="1:5" x14ac:dyDescent="0.25">
      <c r="A5879" s="2">
        <v>5871</v>
      </c>
      <c r="E5879" s="11">
        <f t="shared" si="92"/>
        <v>15720438.132648593</v>
      </c>
    </row>
    <row r="5880" spans="1:5" x14ac:dyDescent="0.25">
      <c r="A5880" s="2">
        <v>5872</v>
      </c>
      <c r="E5880" s="11">
        <f t="shared" si="92"/>
        <v>15717637.616074603</v>
      </c>
    </row>
    <row r="5881" spans="1:5" x14ac:dyDescent="0.25">
      <c r="A5881" s="2">
        <v>5873</v>
      </c>
      <c r="E5881" s="11">
        <f t="shared" si="92"/>
        <v>15714838.076198963</v>
      </c>
    </row>
    <row r="5882" spans="1:5" x14ac:dyDescent="0.25">
      <c r="A5882" s="2">
        <v>5874</v>
      </c>
      <c r="E5882" s="11">
        <f t="shared" si="92"/>
        <v>15712039.512514986</v>
      </c>
    </row>
    <row r="5883" spans="1:5" x14ac:dyDescent="0.25">
      <c r="A5883" s="2">
        <v>5875</v>
      </c>
      <c r="E5883" s="11">
        <f t="shared" si="92"/>
        <v>15709241.924516266</v>
      </c>
    </row>
    <row r="5884" spans="1:5" x14ac:dyDescent="0.25">
      <c r="A5884" s="2">
        <v>5876</v>
      </c>
      <c r="E5884" s="11">
        <f t="shared" si="92"/>
        <v>15706445.31169679</v>
      </c>
    </row>
    <row r="5885" spans="1:5" x14ac:dyDescent="0.25">
      <c r="A5885" s="2">
        <v>5877</v>
      </c>
      <c r="E5885" s="11">
        <f t="shared" si="92"/>
        <v>15703649.673550943</v>
      </c>
    </row>
    <row r="5886" spans="1:5" x14ac:dyDescent="0.25">
      <c r="A5886" s="2">
        <v>5878</v>
      </c>
      <c r="E5886" s="11">
        <f t="shared" si="92"/>
        <v>15700855.009573411</v>
      </c>
    </row>
    <row r="5887" spans="1:5" x14ac:dyDescent="0.25">
      <c r="A5887" s="2">
        <v>5879</v>
      </c>
      <c r="E5887" s="11">
        <f t="shared" si="92"/>
        <v>15698061.319259183</v>
      </c>
    </row>
    <row r="5888" spans="1:5" x14ac:dyDescent="0.25">
      <c r="A5888" s="2">
        <v>5880</v>
      </c>
      <c r="E5888" s="11">
        <f t="shared" si="92"/>
        <v>15695268.602103703</v>
      </c>
    </row>
    <row r="5889" spans="1:5" x14ac:dyDescent="0.25">
      <c r="A5889" s="2">
        <v>5881</v>
      </c>
      <c r="E5889" s="11">
        <f t="shared" si="92"/>
        <v>15692476.857602688</v>
      </c>
    </row>
    <row r="5890" spans="1:5" x14ac:dyDescent="0.25">
      <c r="A5890" s="2">
        <v>5882</v>
      </c>
      <c r="E5890" s="11">
        <f t="shared" si="92"/>
        <v>15689686.08525219</v>
      </c>
    </row>
    <row r="5891" spans="1:5" x14ac:dyDescent="0.25">
      <c r="A5891" s="2">
        <v>5883</v>
      </c>
      <c r="E5891" s="11">
        <f t="shared" si="92"/>
        <v>15686896.284548625</v>
      </c>
    </row>
    <row r="5892" spans="1:5" x14ac:dyDescent="0.25">
      <c r="A5892" s="2">
        <v>5884</v>
      </c>
      <c r="E5892" s="11">
        <f t="shared" si="92"/>
        <v>15684107.454988852</v>
      </c>
    </row>
    <row r="5893" spans="1:5" x14ac:dyDescent="0.25">
      <c r="A5893" s="2">
        <v>5885</v>
      </c>
      <c r="E5893" s="11">
        <f t="shared" si="92"/>
        <v>15681319.596069898</v>
      </c>
    </row>
    <row r="5894" spans="1:5" x14ac:dyDescent="0.25">
      <c r="A5894" s="2">
        <v>5886</v>
      </c>
      <c r="E5894" s="11">
        <f t="shared" si="92"/>
        <v>15678532.707289232</v>
      </c>
    </row>
    <row r="5895" spans="1:5" x14ac:dyDescent="0.25">
      <c r="A5895" s="2">
        <v>5887</v>
      </c>
      <c r="E5895" s="11">
        <f t="shared" si="92"/>
        <v>15675746.788144717</v>
      </c>
    </row>
    <row r="5896" spans="1:5" x14ac:dyDescent="0.25">
      <c r="A5896" s="2">
        <v>5888</v>
      </c>
      <c r="E5896" s="11">
        <f t="shared" si="92"/>
        <v>15672961.838134481</v>
      </c>
    </row>
    <row r="5897" spans="1:5" x14ac:dyDescent="0.25">
      <c r="A5897" s="2">
        <v>5889</v>
      </c>
      <c r="E5897" s="11">
        <f t="shared" si="92"/>
        <v>15670177.856757002</v>
      </c>
    </row>
    <row r="5898" spans="1:5" x14ac:dyDescent="0.25">
      <c r="A5898" s="2">
        <v>5890</v>
      </c>
      <c r="E5898" s="11">
        <f t="shared" ref="E5898:E5961" si="93">$E$2/($E$3+A5898)^$E$6+(A5898-$G$14)*($E$5-$E$4)/($G$19-$G$14)+$E$4</f>
        <v>15667394.843511162</v>
      </c>
    </row>
    <row r="5899" spans="1:5" x14ac:dyDescent="0.25">
      <c r="A5899" s="2">
        <v>5891</v>
      </c>
      <c r="E5899" s="11">
        <f t="shared" si="93"/>
        <v>15664612.797896124</v>
      </c>
    </row>
    <row r="5900" spans="1:5" x14ac:dyDescent="0.25">
      <c r="A5900" s="2">
        <v>5892</v>
      </c>
      <c r="E5900" s="11">
        <f t="shared" si="93"/>
        <v>15661831.719411429</v>
      </c>
    </row>
    <row r="5901" spans="1:5" x14ac:dyDescent="0.25">
      <c r="A5901" s="2">
        <v>5893</v>
      </c>
      <c r="E5901" s="11">
        <f t="shared" si="93"/>
        <v>15659051.607556937</v>
      </c>
    </row>
    <row r="5902" spans="1:5" x14ac:dyDescent="0.25">
      <c r="A5902" s="2">
        <v>5894</v>
      </c>
      <c r="E5902" s="11">
        <f t="shared" si="93"/>
        <v>15656272.461832853</v>
      </c>
    </row>
    <row r="5903" spans="1:5" x14ac:dyDescent="0.25">
      <c r="A5903" s="2">
        <v>5895</v>
      </c>
      <c r="E5903" s="11">
        <f t="shared" si="93"/>
        <v>15653494.281739784</v>
      </c>
    </row>
    <row r="5904" spans="1:5" x14ac:dyDescent="0.25">
      <c r="A5904" s="2">
        <v>5896</v>
      </c>
      <c r="E5904" s="11">
        <f t="shared" si="93"/>
        <v>15650717.066778621</v>
      </c>
    </row>
    <row r="5905" spans="1:5" x14ac:dyDescent="0.25">
      <c r="A5905" s="2">
        <v>5897</v>
      </c>
      <c r="E5905" s="11">
        <f t="shared" si="93"/>
        <v>15647940.816450577</v>
      </c>
    </row>
    <row r="5906" spans="1:5" x14ac:dyDescent="0.25">
      <c r="A5906" s="2">
        <v>5898</v>
      </c>
      <c r="E5906" s="11">
        <f t="shared" si="93"/>
        <v>15645165.53025732</v>
      </c>
    </row>
    <row r="5907" spans="1:5" x14ac:dyDescent="0.25">
      <c r="A5907" s="2">
        <v>5899</v>
      </c>
      <c r="E5907" s="11">
        <f t="shared" si="93"/>
        <v>15642391.207700688</v>
      </c>
    </row>
    <row r="5908" spans="1:5" x14ac:dyDescent="0.25">
      <c r="A5908" s="2">
        <v>5900</v>
      </c>
      <c r="E5908" s="11">
        <f t="shared" si="93"/>
        <v>15639617.84828301</v>
      </c>
    </row>
    <row r="5909" spans="1:5" x14ac:dyDescent="0.25">
      <c r="A5909" s="2">
        <v>5901</v>
      </c>
      <c r="E5909" s="11">
        <f t="shared" si="93"/>
        <v>15636845.451506846</v>
      </c>
    </row>
    <row r="5910" spans="1:5" x14ac:dyDescent="0.25">
      <c r="A5910" s="2">
        <v>5902</v>
      </c>
      <c r="E5910" s="11">
        <f t="shared" si="93"/>
        <v>15634074.016875239</v>
      </c>
    </row>
    <row r="5911" spans="1:5" x14ac:dyDescent="0.25">
      <c r="A5911" s="2">
        <v>5903</v>
      </c>
      <c r="E5911" s="11">
        <f t="shared" si="93"/>
        <v>15631303.543891432</v>
      </c>
    </row>
    <row r="5912" spans="1:5" x14ac:dyDescent="0.25">
      <c r="A5912" s="2">
        <v>5904</v>
      </c>
      <c r="E5912" s="11">
        <f t="shared" si="93"/>
        <v>15628534.032059038</v>
      </c>
    </row>
    <row r="5913" spans="1:5" x14ac:dyDescent="0.25">
      <c r="A5913" s="2">
        <v>5905</v>
      </c>
      <c r="E5913" s="11">
        <f t="shared" si="93"/>
        <v>15625765.480882073</v>
      </c>
    </row>
    <row r="5914" spans="1:5" x14ac:dyDescent="0.25">
      <c r="A5914" s="2">
        <v>5906</v>
      </c>
      <c r="E5914" s="11">
        <f t="shared" si="93"/>
        <v>15622997.889864841</v>
      </c>
    </row>
    <row r="5915" spans="1:5" x14ac:dyDescent="0.25">
      <c r="A5915" s="2">
        <v>5907</v>
      </c>
      <c r="E5915" s="11">
        <f t="shared" si="93"/>
        <v>15620231.258512011</v>
      </c>
    </row>
    <row r="5916" spans="1:5" x14ac:dyDescent="0.25">
      <c r="A5916" s="2">
        <v>5908</v>
      </c>
      <c r="E5916" s="11">
        <f t="shared" si="93"/>
        <v>15617465.586328538</v>
      </c>
    </row>
    <row r="5917" spans="1:5" x14ac:dyDescent="0.25">
      <c r="A5917" s="2">
        <v>5909</v>
      </c>
      <c r="E5917" s="11">
        <f t="shared" si="93"/>
        <v>15614700.872819781</v>
      </c>
    </row>
    <row r="5918" spans="1:5" x14ac:dyDescent="0.25">
      <c r="A5918" s="2">
        <v>5910</v>
      </c>
      <c r="E5918" s="11">
        <f t="shared" si="93"/>
        <v>15611937.117491432</v>
      </c>
    </row>
    <row r="5919" spans="1:5" x14ac:dyDescent="0.25">
      <c r="A5919" s="2">
        <v>5911</v>
      </c>
      <c r="E5919" s="11">
        <f t="shared" si="93"/>
        <v>15609174.319849499</v>
      </c>
    </row>
    <row r="5920" spans="1:5" x14ac:dyDescent="0.25">
      <c r="A5920" s="2">
        <v>5912</v>
      </c>
      <c r="E5920" s="11">
        <f t="shared" si="93"/>
        <v>15606412.479400307</v>
      </c>
    </row>
    <row r="5921" spans="1:5" x14ac:dyDescent="0.25">
      <c r="A5921" s="2">
        <v>5913</v>
      </c>
      <c r="E5921" s="11">
        <f t="shared" si="93"/>
        <v>15603651.595650548</v>
      </c>
    </row>
    <row r="5922" spans="1:5" x14ac:dyDescent="0.25">
      <c r="A5922" s="2">
        <v>5914</v>
      </c>
      <c r="E5922" s="11">
        <f t="shared" si="93"/>
        <v>15600891.668107226</v>
      </c>
    </row>
    <row r="5923" spans="1:5" x14ac:dyDescent="0.25">
      <c r="A5923" s="2">
        <v>5915</v>
      </c>
      <c r="E5923" s="11">
        <f t="shared" si="93"/>
        <v>15598132.696277764</v>
      </c>
    </row>
    <row r="5924" spans="1:5" x14ac:dyDescent="0.25">
      <c r="A5924" s="2">
        <v>5916</v>
      </c>
      <c r="E5924" s="11">
        <f t="shared" si="93"/>
        <v>15595374.67966982</v>
      </c>
    </row>
    <row r="5925" spans="1:5" x14ac:dyDescent="0.25">
      <c r="A5925" s="2">
        <v>5917</v>
      </c>
      <c r="E5925" s="11">
        <f t="shared" si="93"/>
        <v>15592617.61779142</v>
      </c>
    </row>
    <row r="5926" spans="1:5" x14ac:dyDescent="0.25">
      <c r="A5926" s="2">
        <v>5918</v>
      </c>
      <c r="E5926" s="11">
        <f t="shared" si="93"/>
        <v>15589861.510150954</v>
      </c>
    </row>
    <row r="5927" spans="1:5" x14ac:dyDescent="0.25">
      <c r="A5927" s="2">
        <v>5919</v>
      </c>
      <c r="E5927" s="11">
        <f t="shared" si="93"/>
        <v>15587106.356257126</v>
      </c>
    </row>
    <row r="5928" spans="1:5" x14ac:dyDescent="0.25">
      <c r="A5928" s="2">
        <v>5920</v>
      </c>
      <c r="E5928" s="11">
        <f t="shared" si="93"/>
        <v>15584352.155618975</v>
      </c>
    </row>
    <row r="5929" spans="1:5" x14ac:dyDescent="0.25">
      <c r="A5929" s="2">
        <v>5921</v>
      </c>
      <c r="E5929" s="11">
        <f t="shared" si="93"/>
        <v>15581598.907745909</v>
      </c>
    </row>
    <row r="5930" spans="1:5" x14ac:dyDescent="0.25">
      <c r="A5930" s="2">
        <v>5922</v>
      </c>
      <c r="E5930" s="11">
        <f t="shared" si="93"/>
        <v>15578846.612147624</v>
      </c>
    </row>
    <row r="5931" spans="1:5" x14ac:dyDescent="0.25">
      <c r="A5931" s="2">
        <v>5923</v>
      </c>
      <c r="E5931" s="11">
        <f t="shared" si="93"/>
        <v>15576095.268334121</v>
      </c>
    </row>
    <row r="5932" spans="1:5" x14ac:dyDescent="0.25">
      <c r="A5932" s="2">
        <v>5924</v>
      </c>
      <c r="E5932" s="11">
        <f t="shared" si="93"/>
        <v>15573344.875815846</v>
      </c>
    </row>
    <row r="5933" spans="1:5" x14ac:dyDescent="0.25">
      <c r="A5933" s="2">
        <v>5925</v>
      </c>
      <c r="E5933" s="11">
        <f t="shared" si="93"/>
        <v>15570595.434103539</v>
      </c>
    </row>
    <row r="5934" spans="1:5" x14ac:dyDescent="0.25">
      <c r="A5934" s="2">
        <v>5926</v>
      </c>
      <c r="E5934" s="11">
        <f t="shared" si="93"/>
        <v>15567846.942708161</v>
      </c>
    </row>
    <row r="5935" spans="1:5" x14ac:dyDescent="0.25">
      <c r="A5935" s="2">
        <v>5927</v>
      </c>
      <c r="E5935" s="11">
        <f t="shared" si="93"/>
        <v>15565099.401141198</v>
      </c>
    </row>
    <row r="5936" spans="1:5" x14ac:dyDescent="0.25">
      <c r="A5936" s="2">
        <v>5928</v>
      </c>
      <c r="E5936" s="11">
        <f t="shared" si="93"/>
        <v>15562352.808914291</v>
      </c>
    </row>
    <row r="5937" spans="1:5" x14ac:dyDescent="0.25">
      <c r="A5937" s="2">
        <v>5929</v>
      </c>
      <c r="E5937" s="11">
        <f t="shared" si="93"/>
        <v>15559607.16553955</v>
      </c>
    </row>
    <row r="5938" spans="1:5" x14ac:dyDescent="0.25">
      <c r="A5938" s="2">
        <v>5930</v>
      </c>
      <c r="E5938" s="11">
        <f t="shared" si="93"/>
        <v>15556862.470529336</v>
      </c>
    </row>
    <row r="5939" spans="1:5" x14ac:dyDescent="0.25">
      <c r="A5939" s="2">
        <v>5931</v>
      </c>
      <c r="E5939" s="11">
        <f t="shared" si="93"/>
        <v>15554118.723396381</v>
      </c>
    </row>
    <row r="5940" spans="1:5" x14ac:dyDescent="0.25">
      <c r="A5940" s="2">
        <v>5932</v>
      </c>
      <c r="E5940" s="11">
        <f t="shared" si="93"/>
        <v>15551375.92365367</v>
      </c>
    </row>
    <row r="5941" spans="1:5" x14ac:dyDescent="0.25">
      <c r="A5941" s="2">
        <v>5933</v>
      </c>
      <c r="E5941" s="11">
        <f t="shared" si="93"/>
        <v>15548634.07081468</v>
      </c>
    </row>
    <row r="5942" spans="1:5" x14ac:dyDescent="0.25">
      <c r="A5942" s="2">
        <v>5934</v>
      </c>
      <c r="E5942" s="11">
        <f t="shared" si="93"/>
        <v>15545893.164393103</v>
      </c>
    </row>
    <row r="5943" spans="1:5" x14ac:dyDescent="0.25">
      <c r="A5943" s="2">
        <v>5935</v>
      </c>
      <c r="E5943" s="11">
        <f t="shared" si="93"/>
        <v>15543153.203902945</v>
      </c>
    </row>
    <row r="5944" spans="1:5" x14ac:dyDescent="0.25">
      <c r="A5944" s="2">
        <v>5936</v>
      </c>
      <c r="E5944" s="11">
        <f t="shared" si="93"/>
        <v>15540414.188858623</v>
      </c>
    </row>
    <row r="5945" spans="1:5" x14ac:dyDescent="0.25">
      <c r="A5945" s="2">
        <v>5937</v>
      </c>
      <c r="E5945" s="11">
        <f t="shared" si="93"/>
        <v>15537676.118774848</v>
      </c>
    </row>
    <row r="5946" spans="1:5" x14ac:dyDescent="0.25">
      <c r="A5946" s="2">
        <v>5938</v>
      </c>
      <c r="E5946" s="11">
        <f t="shared" si="93"/>
        <v>15534938.993166618</v>
      </c>
    </row>
    <row r="5947" spans="1:5" x14ac:dyDescent="0.25">
      <c r="A5947" s="2">
        <v>5939</v>
      </c>
      <c r="E5947" s="11">
        <f t="shared" si="93"/>
        <v>15532202.811549345</v>
      </c>
    </row>
    <row r="5948" spans="1:5" x14ac:dyDescent="0.25">
      <c r="A5948" s="2">
        <v>5940</v>
      </c>
      <c r="E5948" s="11">
        <f t="shared" si="93"/>
        <v>15529467.573438689</v>
      </c>
    </row>
    <row r="5949" spans="1:5" x14ac:dyDescent="0.25">
      <c r="A5949" s="2">
        <v>5941</v>
      </c>
      <c r="E5949" s="11">
        <f t="shared" si="93"/>
        <v>15526733.278350769</v>
      </c>
    </row>
    <row r="5950" spans="1:5" x14ac:dyDescent="0.25">
      <c r="A5950" s="2">
        <v>5942</v>
      </c>
      <c r="E5950" s="11">
        <f t="shared" si="93"/>
        <v>15523999.92580183</v>
      </c>
    </row>
    <row r="5951" spans="1:5" x14ac:dyDescent="0.25">
      <c r="A5951" s="2">
        <v>5943</v>
      </c>
      <c r="E5951" s="11">
        <f t="shared" si="93"/>
        <v>15521267.515308646</v>
      </c>
    </row>
    <row r="5952" spans="1:5" x14ac:dyDescent="0.25">
      <c r="A5952" s="2">
        <v>5944</v>
      </c>
      <c r="E5952" s="11">
        <f t="shared" si="93"/>
        <v>15518536.046388194</v>
      </c>
    </row>
    <row r="5953" spans="1:5" x14ac:dyDescent="0.25">
      <c r="A5953" s="2">
        <v>5945</v>
      </c>
      <c r="E5953" s="11">
        <f t="shared" si="93"/>
        <v>15515805.518557806</v>
      </c>
    </row>
    <row r="5954" spans="1:5" x14ac:dyDescent="0.25">
      <c r="A5954" s="2">
        <v>5946</v>
      </c>
      <c r="E5954" s="11">
        <f t="shared" si="93"/>
        <v>15513075.931335205</v>
      </c>
    </row>
    <row r="5955" spans="1:5" x14ac:dyDescent="0.25">
      <c r="A5955" s="2">
        <v>5947</v>
      </c>
      <c r="E5955" s="11">
        <f t="shared" si="93"/>
        <v>15510347.284238363</v>
      </c>
    </row>
    <row r="5956" spans="1:5" x14ac:dyDescent="0.25">
      <c r="A5956" s="2">
        <v>5948</v>
      </c>
      <c r="E5956" s="11">
        <f t="shared" si="93"/>
        <v>15507619.576785637</v>
      </c>
    </row>
    <row r="5957" spans="1:5" x14ac:dyDescent="0.25">
      <c r="A5957" s="2">
        <v>5949</v>
      </c>
      <c r="E5957" s="11">
        <f t="shared" si="93"/>
        <v>15504892.808495641</v>
      </c>
    </row>
    <row r="5958" spans="1:5" x14ac:dyDescent="0.25">
      <c r="A5958" s="2">
        <v>5950</v>
      </c>
      <c r="E5958" s="11">
        <f t="shared" si="93"/>
        <v>15502166.978887426</v>
      </c>
    </row>
    <row r="5959" spans="1:5" x14ac:dyDescent="0.25">
      <c r="A5959" s="2">
        <v>5951</v>
      </c>
      <c r="E5959" s="11">
        <f t="shared" si="93"/>
        <v>15499442.08748026</v>
      </c>
    </row>
    <row r="5960" spans="1:5" x14ac:dyDescent="0.25">
      <c r="A5960" s="2">
        <v>5952</v>
      </c>
      <c r="E5960" s="11">
        <f t="shared" si="93"/>
        <v>15496718.13379381</v>
      </c>
    </row>
    <row r="5961" spans="1:5" x14ac:dyDescent="0.25">
      <c r="A5961" s="2">
        <v>5953</v>
      </c>
      <c r="E5961" s="11">
        <f t="shared" si="93"/>
        <v>15493995.117347986</v>
      </c>
    </row>
    <row r="5962" spans="1:5" x14ac:dyDescent="0.25">
      <c r="A5962" s="2">
        <v>5954</v>
      </c>
      <c r="E5962" s="11">
        <f t="shared" ref="E5962:E6025" si="94">$E$2/($E$3+A5962)^$E$6+(A5962-$G$14)*($E$5-$E$4)/($G$19-$G$14)+$E$4</f>
        <v>15491273.037663134</v>
      </c>
    </row>
    <row r="5963" spans="1:5" x14ac:dyDescent="0.25">
      <c r="A5963" s="2">
        <v>5955</v>
      </c>
      <c r="E5963" s="11">
        <f t="shared" si="94"/>
        <v>15488551.894259889</v>
      </c>
    </row>
    <row r="5964" spans="1:5" x14ac:dyDescent="0.25">
      <c r="A5964" s="2">
        <v>5956</v>
      </c>
      <c r="E5964" s="11">
        <f t="shared" si="94"/>
        <v>15485831.68665917</v>
      </c>
    </row>
    <row r="5965" spans="1:5" x14ac:dyDescent="0.25">
      <c r="A5965" s="2">
        <v>5957</v>
      </c>
      <c r="E5965" s="11">
        <f t="shared" si="94"/>
        <v>15483112.414382221</v>
      </c>
    </row>
    <row r="5966" spans="1:5" x14ac:dyDescent="0.25">
      <c r="A5966" s="2">
        <v>5958</v>
      </c>
      <c r="E5966" s="11">
        <f t="shared" si="94"/>
        <v>15480394.076950658</v>
      </c>
    </row>
    <row r="5967" spans="1:5" x14ac:dyDescent="0.25">
      <c r="A5967" s="2">
        <v>5959</v>
      </c>
      <c r="E5967" s="11">
        <f t="shared" si="94"/>
        <v>15477676.673886426</v>
      </c>
    </row>
    <row r="5968" spans="1:5" x14ac:dyDescent="0.25">
      <c r="A5968" s="2">
        <v>5960</v>
      </c>
      <c r="E5968" s="11">
        <f t="shared" si="94"/>
        <v>15474960.204711754</v>
      </c>
    </row>
    <row r="5969" spans="1:5" x14ac:dyDescent="0.25">
      <c r="A5969" s="2">
        <v>5961</v>
      </c>
      <c r="E5969" s="11">
        <f t="shared" si="94"/>
        <v>15472244.668949192</v>
      </c>
    </row>
    <row r="5970" spans="1:5" x14ac:dyDescent="0.25">
      <c r="A5970" s="2">
        <v>5962</v>
      </c>
      <c r="E5970" s="11">
        <f t="shared" si="94"/>
        <v>15469530.066121655</v>
      </c>
    </row>
    <row r="5971" spans="1:5" x14ac:dyDescent="0.25">
      <c r="A5971" s="2">
        <v>5963</v>
      </c>
      <c r="E5971" s="11">
        <f t="shared" si="94"/>
        <v>15466816.395752352</v>
      </c>
    </row>
    <row r="5972" spans="1:5" x14ac:dyDescent="0.25">
      <c r="A5972" s="2">
        <v>5964</v>
      </c>
      <c r="E5972" s="11">
        <f t="shared" si="94"/>
        <v>15464103.657364825</v>
      </c>
    </row>
    <row r="5973" spans="1:5" x14ac:dyDescent="0.25">
      <c r="A5973" s="2">
        <v>5965</v>
      </c>
      <c r="E5973" s="11">
        <f t="shared" si="94"/>
        <v>15461391.850482944</v>
      </c>
    </row>
    <row r="5974" spans="1:5" x14ac:dyDescent="0.25">
      <c r="A5974" s="2">
        <v>5966</v>
      </c>
      <c r="E5974" s="11">
        <f t="shared" si="94"/>
        <v>15458680.974630913</v>
      </c>
    </row>
    <row r="5975" spans="1:5" x14ac:dyDescent="0.25">
      <c r="A5975" s="2">
        <v>5967</v>
      </c>
      <c r="E5975" s="11">
        <f t="shared" si="94"/>
        <v>15455971.0293332</v>
      </c>
    </row>
    <row r="5976" spans="1:5" x14ac:dyDescent="0.25">
      <c r="A5976" s="2">
        <v>5968</v>
      </c>
      <c r="E5976" s="11">
        <f t="shared" si="94"/>
        <v>15453262.014114605</v>
      </c>
    </row>
    <row r="5977" spans="1:5" x14ac:dyDescent="0.25">
      <c r="A5977" s="2">
        <v>5969</v>
      </c>
      <c r="E5977" s="11">
        <f t="shared" si="94"/>
        <v>15450553.928500397</v>
      </c>
    </row>
    <row r="5978" spans="1:5" x14ac:dyDescent="0.25">
      <c r="A5978" s="2">
        <v>5970</v>
      </c>
      <c r="E5978" s="11">
        <f t="shared" si="94"/>
        <v>15447846.772015976</v>
      </c>
    </row>
    <row r="5979" spans="1:5" x14ac:dyDescent="0.25">
      <c r="A5979" s="2">
        <v>5971</v>
      </c>
      <c r="E5979" s="11">
        <f t="shared" si="94"/>
        <v>15445140.544187153</v>
      </c>
    </row>
    <row r="5980" spans="1:5" x14ac:dyDescent="0.25">
      <c r="A5980" s="2">
        <v>5972</v>
      </c>
      <c r="E5980" s="11">
        <f t="shared" si="94"/>
        <v>15442435.244540069</v>
      </c>
    </row>
    <row r="5981" spans="1:5" x14ac:dyDescent="0.25">
      <c r="A5981" s="2">
        <v>5973</v>
      </c>
      <c r="E5981" s="11">
        <f t="shared" si="94"/>
        <v>15439730.872601103</v>
      </c>
    </row>
    <row r="5982" spans="1:5" x14ac:dyDescent="0.25">
      <c r="A5982" s="2">
        <v>5974</v>
      </c>
      <c r="E5982" s="11">
        <f t="shared" si="94"/>
        <v>15437027.427897051</v>
      </c>
    </row>
    <row r="5983" spans="1:5" x14ac:dyDescent="0.25">
      <c r="A5983" s="2">
        <v>5975</v>
      </c>
      <c r="E5983" s="11">
        <f t="shared" si="94"/>
        <v>15434324.909955006</v>
      </c>
    </row>
    <row r="5984" spans="1:5" x14ac:dyDescent="0.25">
      <c r="A5984" s="2">
        <v>5976</v>
      </c>
      <c r="E5984" s="11">
        <f t="shared" si="94"/>
        <v>15431623.31830238</v>
      </c>
    </row>
    <row r="5985" spans="1:5" x14ac:dyDescent="0.25">
      <c r="A5985" s="2">
        <v>5977</v>
      </c>
      <c r="E5985" s="11">
        <f t="shared" si="94"/>
        <v>15428922.652466843</v>
      </c>
    </row>
    <row r="5986" spans="1:5" x14ac:dyDescent="0.25">
      <c r="A5986" s="2">
        <v>5978</v>
      </c>
      <c r="E5986" s="11">
        <f t="shared" si="94"/>
        <v>15426222.911976485</v>
      </c>
    </row>
    <row r="5987" spans="1:5" x14ac:dyDescent="0.25">
      <c r="A5987" s="2">
        <v>5979</v>
      </c>
      <c r="E5987" s="11">
        <f t="shared" si="94"/>
        <v>15423524.096359627</v>
      </c>
    </row>
    <row r="5988" spans="1:5" x14ac:dyDescent="0.25">
      <c r="A5988" s="2">
        <v>5980</v>
      </c>
      <c r="E5988" s="11">
        <f t="shared" si="94"/>
        <v>15420826.205144985</v>
      </c>
    </row>
    <row r="5989" spans="1:5" x14ac:dyDescent="0.25">
      <c r="A5989" s="2">
        <v>5981</v>
      </c>
      <c r="E5989" s="11">
        <f t="shared" si="94"/>
        <v>15418129.237861577</v>
      </c>
    </row>
    <row r="5990" spans="1:5" x14ac:dyDescent="0.25">
      <c r="A5990" s="2">
        <v>5982</v>
      </c>
      <c r="E5990" s="11">
        <f t="shared" si="94"/>
        <v>15415433.194038616</v>
      </c>
    </row>
    <row r="5991" spans="1:5" x14ac:dyDescent="0.25">
      <c r="A5991" s="2">
        <v>5983</v>
      </c>
      <c r="E5991" s="11">
        <f t="shared" si="94"/>
        <v>15412738.073205855</v>
      </c>
    </row>
    <row r="5992" spans="1:5" x14ac:dyDescent="0.25">
      <c r="A5992" s="2">
        <v>5984</v>
      </c>
      <c r="E5992" s="11">
        <f t="shared" si="94"/>
        <v>15410043.874893172</v>
      </c>
    </row>
    <row r="5993" spans="1:5" x14ac:dyDescent="0.25">
      <c r="A5993" s="2">
        <v>5985</v>
      </c>
      <c r="E5993" s="11">
        <f t="shared" si="94"/>
        <v>15407350.598630914</v>
      </c>
    </row>
    <row r="5994" spans="1:5" x14ac:dyDescent="0.25">
      <c r="A5994" s="2">
        <v>5986</v>
      </c>
      <c r="E5994" s="11">
        <f t="shared" si="94"/>
        <v>15404658.24394959</v>
      </c>
    </row>
    <row r="5995" spans="1:5" x14ac:dyDescent="0.25">
      <c r="A5995" s="2">
        <v>5987</v>
      </c>
      <c r="E5995" s="11">
        <f t="shared" si="94"/>
        <v>15401966.810380163</v>
      </c>
    </row>
    <row r="5996" spans="1:5" x14ac:dyDescent="0.25">
      <c r="A5996" s="2">
        <v>5988</v>
      </c>
      <c r="E5996" s="11">
        <f t="shared" si="94"/>
        <v>15399276.297453761</v>
      </c>
    </row>
    <row r="5997" spans="1:5" x14ac:dyDescent="0.25">
      <c r="A5997" s="2">
        <v>5989</v>
      </c>
      <c r="E5997" s="11">
        <f t="shared" si="94"/>
        <v>15396586.704702051</v>
      </c>
    </row>
    <row r="5998" spans="1:5" x14ac:dyDescent="0.25">
      <c r="A5998" s="2">
        <v>5990</v>
      </c>
      <c r="E5998" s="11">
        <f t="shared" si="94"/>
        <v>15393898.031656861</v>
      </c>
    </row>
    <row r="5999" spans="1:5" x14ac:dyDescent="0.25">
      <c r="A5999" s="2">
        <v>5991</v>
      </c>
      <c r="E5999" s="11">
        <f t="shared" si="94"/>
        <v>15391210.277850293</v>
      </c>
    </row>
    <row r="6000" spans="1:5" x14ac:dyDescent="0.25">
      <c r="A6000" s="2">
        <v>5992</v>
      </c>
      <c r="E6000" s="11">
        <f t="shared" si="94"/>
        <v>15388523.442814868</v>
      </c>
    </row>
    <row r="6001" spans="1:5" x14ac:dyDescent="0.25">
      <c r="A6001" s="2">
        <v>5993</v>
      </c>
      <c r="E6001" s="11">
        <f t="shared" si="94"/>
        <v>15385837.526083436</v>
      </c>
    </row>
    <row r="6002" spans="1:5" x14ac:dyDescent="0.25">
      <c r="A6002" s="2">
        <v>5994</v>
      </c>
      <c r="E6002" s="11">
        <f t="shared" si="94"/>
        <v>15383152.527189039</v>
      </c>
    </row>
    <row r="6003" spans="1:5" x14ac:dyDescent="0.25">
      <c r="A6003" s="2">
        <v>5995</v>
      </c>
      <c r="E6003" s="11">
        <f t="shared" si="94"/>
        <v>15380468.445665199</v>
      </c>
    </row>
    <row r="6004" spans="1:5" x14ac:dyDescent="0.25">
      <c r="A6004" s="2">
        <v>5996</v>
      </c>
      <c r="E6004" s="11">
        <f t="shared" si="94"/>
        <v>15377785.281045571</v>
      </c>
    </row>
    <row r="6005" spans="1:5" x14ac:dyDescent="0.25">
      <c r="A6005" s="2">
        <v>5997</v>
      </c>
      <c r="E6005" s="11">
        <f t="shared" si="94"/>
        <v>15375103.032864291</v>
      </c>
    </row>
    <row r="6006" spans="1:5" x14ac:dyDescent="0.25">
      <c r="A6006" s="2">
        <v>5998</v>
      </c>
      <c r="E6006" s="11">
        <f t="shared" si="94"/>
        <v>15372421.700655738</v>
      </c>
    </row>
    <row r="6007" spans="1:5" x14ac:dyDescent="0.25">
      <c r="A6007" s="2">
        <v>5999</v>
      </c>
      <c r="E6007" s="11">
        <f t="shared" si="94"/>
        <v>15369741.283954537</v>
      </c>
    </row>
    <row r="6008" spans="1:5" x14ac:dyDescent="0.25">
      <c r="A6008" s="2">
        <v>6000</v>
      </c>
      <c r="E6008" s="11">
        <f t="shared" si="94"/>
        <v>15367061.782295782</v>
      </c>
    </row>
    <row r="6009" spans="1:5" x14ac:dyDescent="0.25">
      <c r="A6009" s="2">
        <v>6001</v>
      </c>
      <c r="E6009" s="11">
        <f t="shared" si="94"/>
        <v>15364383.195214743</v>
      </c>
    </row>
    <row r="6010" spans="1:5" x14ac:dyDescent="0.25">
      <c r="A6010" s="2">
        <v>6002</v>
      </c>
      <c r="E6010" s="11">
        <f t="shared" si="94"/>
        <v>15361705.52224705</v>
      </c>
    </row>
    <row r="6011" spans="1:5" x14ac:dyDescent="0.25">
      <c r="A6011" s="2">
        <v>6003</v>
      </c>
      <c r="E6011" s="11">
        <f t="shared" si="94"/>
        <v>15359028.762928633</v>
      </c>
    </row>
    <row r="6012" spans="1:5" x14ac:dyDescent="0.25">
      <c r="A6012" s="2">
        <v>6004</v>
      </c>
      <c r="E6012" s="11">
        <f t="shared" si="94"/>
        <v>15356352.9167958</v>
      </c>
    </row>
    <row r="6013" spans="1:5" x14ac:dyDescent="0.25">
      <c r="A6013" s="2">
        <v>6005</v>
      </c>
      <c r="E6013" s="11">
        <f t="shared" si="94"/>
        <v>15353677.983385144</v>
      </c>
    </row>
    <row r="6014" spans="1:5" x14ac:dyDescent="0.25">
      <c r="A6014" s="2">
        <v>6006</v>
      </c>
      <c r="E6014" s="11">
        <f t="shared" si="94"/>
        <v>15351003.962233448</v>
      </c>
    </row>
    <row r="6015" spans="1:5" x14ac:dyDescent="0.25">
      <c r="A6015" s="2">
        <v>6007</v>
      </c>
      <c r="E6015" s="11">
        <f t="shared" si="94"/>
        <v>15348330.852877978</v>
      </c>
    </row>
    <row r="6016" spans="1:5" x14ac:dyDescent="0.25">
      <c r="A6016" s="2">
        <v>6008</v>
      </c>
      <c r="E6016" s="11">
        <f t="shared" si="94"/>
        <v>15345658.654856229</v>
      </c>
    </row>
    <row r="6017" spans="1:5" x14ac:dyDescent="0.25">
      <c r="A6017" s="2">
        <v>6009</v>
      </c>
      <c r="E6017" s="11">
        <f t="shared" si="94"/>
        <v>15342987.367706053</v>
      </c>
    </row>
    <row r="6018" spans="1:5" x14ac:dyDescent="0.25">
      <c r="A6018" s="2">
        <v>6010</v>
      </c>
      <c r="E6018" s="11">
        <f t="shared" si="94"/>
        <v>15340316.990965506</v>
      </c>
    </row>
    <row r="6019" spans="1:5" x14ac:dyDescent="0.25">
      <c r="A6019" s="2">
        <v>6011</v>
      </c>
      <c r="E6019" s="11">
        <f t="shared" si="94"/>
        <v>15337647.524173107</v>
      </c>
    </row>
    <row r="6020" spans="1:5" x14ac:dyDescent="0.25">
      <c r="A6020" s="2">
        <v>6012</v>
      </c>
      <c r="E6020" s="11">
        <f t="shared" si="94"/>
        <v>15334978.966867542</v>
      </c>
    </row>
    <row r="6021" spans="1:5" x14ac:dyDescent="0.25">
      <c r="A6021" s="2">
        <v>6013</v>
      </c>
      <c r="E6021" s="11">
        <f t="shared" si="94"/>
        <v>15332311.318587912</v>
      </c>
    </row>
    <row r="6022" spans="1:5" x14ac:dyDescent="0.25">
      <c r="A6022" s="2">
        <v>6014</v>
      </c>
      <c r="E6022" s="11">
        <f t="shared" si="94"/>
        <v>15329644.578873575</v>
      </c>
    </row>
    <row r="6023" spans="1:5" x14ac:dyDescent="0.25">
      <c r="A6023" s="2">
        <v>6015</v>
      </c>
      <c r="E6023" s="11">
        <f t="shared" si="94"/>
        <v>15326978.74726421</v>
      </c>
    </row>
    <row r="6024" spans="1:5" x14ac:dyDescent="0.25">
      <c r="A6024" s="2">
        <v>6016</v>
      </c>
      <c r="E6024" s="11">
        <f t="shared" si="94"/>
        <v>15324313.823299835</v>
      </c>
    </row>
    <row r="6025" spans="1:5" x14ac:dyDescent="0.25">
      <c r="A6025" s="2">
        <v>6017</v>
      </c>
      <c r="E6025" s="11">
        <f t="shared" si="94"/>
        <v>15321649.806520738</v>
      </c>
    </row>
    <row r="6026" spans="1:5" x14ac:dyDescent="0.25">
      <c r="A6026" s="2">
        <v>6018</v>
      </c>
      <c r="E6026" s="11">
        <f t="shared" ref="E6026:E6089" si="95">$E$2/($E$3+A6026)^$E$6+(A6026-$G$14)*($E$5-$E$4)/($G$19-$G$14)+$E$4</f>
        <v>15318986.696467521</v>
      </c>
    </row>
    <row r="6027" spans="1:5" x14ac:dyDescent="0.25">
      <c r="A6027" s="2">
        <v>6019</v>
      </c>
      <c r="E6027" s="11">
        <f t="shared" si="95"/>
        <v>15316324.492681105</v>
      </c>
    </row>
    <row r="6028" spans="1:5" x14ac:dyDescent="0.25">
      <c r="A6028" s="2">
        <v>6020</v>
      </c>
      <c r="E6028" s="11">
        <f t="shared" si="95"/>
        <v>15313663.194702724</v>
      </c>
    </row>
    <row r="6029" spans="1:5" x14ac:dyDescent="0.25">
      <c r="A6029" s="2">
        <v>6021</v>
      </c>
      <c r="E6029" s="11">
        <f t="shared" si="95"/>
        <v>15311002.802073905</v>
      </c>
    </row>
    <row r="6030" spans="1:5" x14ac:dyDescent="0.25">
      <c r="A6030" s="2">
        <v>6022</v>
      </c>
      <c r="E6030" s="11">
        <f t="shared" si="95"/>
        <v>15308343.314336486</v>
      </c>
    </row>
    <row r="6031" spans="1:5" x14ac:dyDescent="0.25">
      <c r="A6031" s="2">
        <v>6023</v>
      </c>
      <c r="E6031" s="11">
        <f t="shared" si="95"/>
        <v>15305684.731032664</v>
      </c>
    </row>
    <row r="6032" spans="1:5" x14ac:dyDescent="0.25">
      <c r="A6032" s="2">
        <v>6024</v>
      </c>
      <c r="E6032" s="11">
        <f t="shared" si="95"/>
        <v>15303027.05170482</v>
      </c>
    </row>
    <row r="6033" spans="1:5" x14ac:dyDescent="0.25">
      <c r="A6033" s="2">
        <v>6025</v>
      </c>
      <c r="E6033" s="11">
        <f t="shared" si="95"/>
        <v>15300370.275895778</v>
      </c>
    </row>
    <row r="6034" spans="1:5" x14ac:dyDescent="0.25">
      <c r="A6034" s="2">
        <v>6026</v>
      </c>
      <c r="E6034" s="11">
        <f t="shared" si="95"/>
        <v>15297714.403148614</v>
      </c>
    </row>
    <row r="6035" spans="1:5" x14ac:dyDescent="0.25">
      <c r="A6035" s="2">
        <v>6027</v>
      </c>
      <c r="E6035" s="11">
        <f t="shared" si="95"/>
        <v>15295059.433006702</v>
      </c>
    </row>
    <row r="6036" spans="1:5" x14ac:dyDescent="0.25">
      <c r="A6036" s="2">
        <v>6028</v>
      </c>
      <c r="E6036" s="11">
        <f t="shared" si="95"/>
        <v>15292405.365013715</v>
      </c>
    </row>
    <row r="6037" spans="1:5" x14ac:dyDescent="0.25">
      <c r="A6037" s="2">
        <v>6029</v>
      </c>
      <c r="E6037" s="11">
        <f t="shared" si="95"/>
        <v>15289752.19871363</v>
      </c>
    </row>
    <row r="6038" spans="1:5" x14ac:dyDescent="0.25">
      <c r="A6038" s="2">
        <v>6030</v>
      </c>
      <c r="E6038" s="11">
        <f t="shared" si="95"/>
        <v>15287099.933650807</v>
      </c>
    </row>
    <row r="6039" spans="1:5" x14ac:dyDescent="0.25">
      <c r="A6039" s="2">
        <v>6031</v>
      </c>
      <c r="E6039" s="11">
        <f t="shared" si="95"/>
        <v>15284448.5693698</v>
      </c>
    </row>
    <row r="6040" spans="1:5" x14ac:dyDescent="0.25">
      <c r="A6040" s="2">
        <v>6032</v>
      </c>
      <c r="E6040" s="11">
        <f t="shared" si="95"/>
        <v>15281798.105415516</v>
      </c>
    </row>
    <row r="6041" spans="1:5" x14ac:dyDescent="0.25">
      <c r="A6041" s="2">
        <v>6033</v>
      </c>
      <c r="E6041" s="11">
        <f t="shared" si="95"/>
        <v>15279148.541333215</v>
      </c>
    </row>
    <row r="6042" spans="1:5" x14ac:dyDescent="0.25">
      <c r="A6042" s="2">
        <v>6034</v>
      </c>
      <c r="E6042" s="11">
        <f t="shared" si="95"/>
        <v>15276499.876668381</v>
      </c>
    </row>
    <row r="6043" spans="1:5" x14ac:dyDescent="0.25">
      <c r="A6043" s="2">
        <v>6035</v>
      </c>
      <c r="E6043" s="11">
        <f t="shared" si="95"/>
        <v>15273852.110966871</v>
      </c>
    </row>
    <row r="6044" spans="1:5" x14ac:dyDescent="0.25">
      <c r="A6044" s="2">
        <v>6036</v>
      </c>
      <c r="E6044" s="11">
        <f t="shared" si="95"/>
        <v>15271205.243774774</v>
      </c>
    </row>
    <row r="6045" spans="1:5" x14ac:dyDescent="0.25">
      <c r="A6045" s="2">
        <v>6037</v>
      </c>
      <c r="E6045" s="11">
        <f t="shared" si="95"/>
        <v>15268559.274638543</v>
      </c>
    </row>
    <row r="6046" spans="1:5" x14ac:dyDescent="0.25">
      <c r="A6046" s="2">
        <v>6038</v>
      </c>
      <c r="E6046" s="11">
        <f t="shared" si="95"/>
        <v>15265914.203104923</v>
      </c>
    </row>
    <row r="6047" spans="1:5" x14ac:dyDescent="0.25">
      <c r="A6047" s="2">
        <v>6039</v>
      </c>
      <c r="E6047" s="11">
        <f t="shared" si="95"/>
        <v>15263270.028720966</v>
      </c>
    </row>
    <row r="6048" spans="1:5" x14ac:dyDescent="0.25">
      <c r="A6048" s="2">
        <v>6040</v>
      </c>
      <c r="E6048" s="11">
        <f t="shared" si="95"/>
        <v>15260626.751034014</v>
      </c>
    </row>
    <row r="6049" spans="1:5" x14ac:dyDescent="0.25">
      <c r="A6049" s="2">
        <v>6041</v>
      </c>
      <c r="E6049" s="11">
        <f t="shared" si="95"/>
        <v>15257984.369591661</v>
      </c>
    </row>
    <row r="6050" spans="1:5" x14ac:dyDescent="0.25">
      <c r="A6050" s="2">
        <v>6042</v>
      </c>
      <c r="E6050" s="11">
        <f t="shared" si="95"/>
        <v>15255342.883941956</v>
      </c>
    </row>
    <row r="6051" spans="1:5" x14ac:dyDescent="0.25">
      <c r="A6051" s="2">
        <v>6043</v>
      </c>
      <c r="E6051" s="11">
        <f t="shared" si="95"/>
        <v>15252702.293633072</v>
      </c>
    </row>
    <row r="6052" spans="1:5" x14ac:dyDescent="0.25">
      <c r="A6052" s="2">
        <v>6044</v>
      </c>
      <c r="E6052" s="11">
        <f t="shared" si="95"/>
        <v>15250062.598213619</v>
      </c>
    </row>
    <row r="6053" spans="1:5" x14ac:dyDescent="0.25">
      <c r="A6053" s="2">
        <v>6045</v>
      </c>
      <c r="E6053" s="11">
        <f t="shared" si="95"/>
        <v>15247423.797232388</v>
      </c>
    </row>
    <row r="6054" spans="1:5" x14ac:dyDescent="0.25">
      <c r="A6054" s="2">
        <v>6046</v>
      </c>
      <c r="E6054" s="11">
        <f t="shared" si="95"/>
        <v>15244785.890238622</v>
      </c>
    </row>
    <row r="6055" spans="1:5" x14ac:dyDescent="0.25">
      <c r="A6055" s="2">
        <v>6047</v>
      </c>
      <c r="E6055" s="11">
        <f t="shared" si="95"/>
        <v>15242148.876781764</v>
      </c>
    </row>
    <row r="6056" spans="1:5" x14ac:dyDescent="0.25">
      <c r="A6056" s="2">
        <v>6048</v>
      </c>
      <c r="E6056" s="11">
        <f t="shared" si="95"/>
        <v>15239512.756411532</v>
      </c>
    </row>
    <row r="6057" spans="1:5" x14ac:dyDescent="0.25">
      <c r="A6057" s="2">
        <v>6049</v>
      </c>
      <c r="E6057" s="11">
        <f t="shared" si="95"/>
        <v>15236877.528678024</v>
      </c>
    </row>
    <row r="6058" spans="1:5" x14ac:dyDescent="0.25">
      <c r="A6058" s="2">
        <v>6050</v>
      </c>
      <c r="E6058" s="11">
        <f t="shared" si="95"/>
        <v>15234243.193131614</v>
      </c>
    </row>
    <row r="6059" spans="1:5" x14ac:dyDescent="0.25">
      <c r="A6059" s="2">
        <v>6051</v>
      </c>
      <c r="E6059" s="11">
        <f t="shared" si="95"/>
        <v>15231609.749322958</v>
      </c>
    </row>
    <row r="6060" spans="1:5" x14ac:dyDescent="0.25">
      <c r="A6060" s="2">
        <v>6052</v>
      </c>
      <c r="E6060" s="11">
        <f t="shared" si="95"/>
        <v>15228977.196803022</v>
      </c>
    </row>
    <row r="6061" spans="1:5" x14ac:dyDescent="0.25">
      <c r="A6061" s="2">
        <v>6053</v>
      </c>
      <c r="E6061" s="11">
        <f t="shared" si="95"/>
        <v>15226345.535123087</v>
      </c>
    </row>
    <row r="6062" spans="1:5" x14ac:dyDescent="0.25">
      <c r="A6062" s="2">
        <v>6054</v>
      </c>
      <c r="E6062" s="11">
        <f t="shared" si="95"/>
        <v>15223714.763834687</v>
      </c>
    </row>
    <row r="6063" spans="1:5" x14ac:dyDescent="0.25">
      <c r="A6063" s="2">
        <v>6055</v>
      </c>
      <c r="E6063" s="11">
        <f t="shared" si="95"/>
        <v>15221084.882489745</v>
      </c>
    </row>
    <row r="6064" spans="1:5" x14ac:dyDescent="0.25">
      <c r="A6064" s="2">
        <v>6056</v>
      </c>
      <c r="E6064" s="11">
        <f t="shared" si="95"/>
        <v>15218455.890640361</v>
      </c>
    </row>
    <row r="6065" spans="1:5" x14ac:dyDescent="0.25">
      <c r="A6065" s="2">
        <v>6057</v>
      </c>
      <c r="E6065" s="11">
        <f t="shared" si="95"/>
        <v>15215827.787839074</v>
      </c>
    </row>
    <row r="6066" spans="1:5" x14ac:dyDescent="0.25">
      <c r="A6066" s="2">
        <v>6058</v>
      </c>
      <c r="E6066" s="11">
        <f t="shared" si="95"/>
        <v>15213200.573638579</v>
      </c>
    </row>
    <row r="6067" spans="1:5" x14ac:dyDescent="0.25">
      <c r="A6067" s="2">
        <v>6059</v>
      </c>
      <c r="E6067" s="11">
        <f t="shared" si="95"/>
        <v>15210574.24759201</v>
      </c>
    </row>
    <row r="6068" spans="1:5" x14ac:dyDescent="0.25">
      <c r="A6068" s="2">
        <v>6060</v>
      </c>
      <c r="E6068" s="11">
        <f t="shared" si="95"/>
        <v>15207948.809252644</v>
      </c>
    </row>
    <row r="6069" spans="1:5" x14ac:dyDescent="0.25">
      <c r="A6069" s="2">
        <v>6061</v>
      </c>
      <c r="E6069" s="11">
        <f t="shared" si="95"/>
        <v>15205324.258174201</v>
      </c>
    </row>
    <row r="6070" spans="1:5" x14ac:dyDescent="0.25">
      <c r="A6070" s="2">
        <v>6062</v>
      </c>
      <c r="E6070" s="11">
        <f t="shared" si="95"/>
        <v>15202700.59391064</v>
      </c>
    </row>
    <row r="6071" spans="1:5" x14ac:dyDescent="0.25">
      <c r="A6071" s="2">
        <v>6063</v>
      </c>
      <c r="E6071" s="11">
        <f t="shared" si="95"/>
        <v>15200077.816016195</v>
      </c>
    </row>
    <row r="6072" spans="1:5" x14ac:dyDescent="0.25">
      <c r="A6072" s="2">
        <v>6064</v>
      </c>
      <c r="E6072" s="11">
        <f t="shared" si="95"/>
        <v>15197455.924045447</v>
      </c>
    </row>
    <row r="6073" spans="1:5" x14ac:dyDescent="0.25">
      <c r="A6073" s="2">
        <v>6065</v>
      </c>
      <c r="E6073" s="11">
        <f t="shared" si="95"/>
        <v>15194834.917553201</v>
      </c>
    </row>
    <row r="6074" spans="1:5" x14ac:dyDescent="0.25">
      <c r="A6074" s="2">
        <v>6066</v>
      </c>
      <c r="E6074" s="11">
        <f t="shared" si="95"/>
        <v>15192214.796094658</v>
      </c>
    </row>
    <row r="6075" spans="1:5" x14ac:dyDescent="0.25">
      <c r="A6075" s="2">
        <v>6067</v>
      </c>
      <c r="E6075" s="11">
        <f t="shared" si="95"/>
        <v>15189595.55922523</v>
      </c>
    </row>
    <row r="6076" spans="1:5" x14ac:dyDescent="0.25">
      <c r="A6076" s="2">
        <v>6068</v>
      </c>
      <c r="E6076" s="11">
        <f t="shared" si="95"/>
        <v>15186977.206500659</v>
      </c>
    </row>
    <row r="6077" spans="1:5" x14ac:dyDescent="0.25">
      <c r="A6077" s="2">
        <v>6069</v>
      </c>
      <c r="E6077" s="11">
        <f t="shared" si="95"/>
        <v>15184359.737477016</v>
      </c>
    </row>
    <row r="6078" spans="1:5" x14ac:dyDescent="0.25">
      <c r="A6078" s="2">
        <v>6070</v>
      </c>
      <c r="E6078" s="11">
        <f t="shared" si="95"/>
        <v>15181743.151710553</v>
      </c>
    </row>
    <row r="6079" spans="1:5" x14ac:dyDescent="0.25">
      <c r="A6079" s="2">
        <v>6071</v>
      </c>
      <c r="E6079" s="11">
        <f t="shared" si="95"/>
        <v>15179127.448757984</v>
      </c>
    </row>
    <row r="6080" spans="1:5" x14ac:dyDescent="0.25">
      <c r="A6080" s="2">
        <v>6072</v>
      </c>
      <c r="E6080" s="11">
        <f t="shared" si="95"/>
        <v>15176512.628176196</v>
      </c>
    </row>
    <row r="6081" spans="1:5" x14ac:dyDescent="0.25">
      <c r="A6081" s="2">
        <v>6073</v>
      </c>
      <c r="E6081" s="11">
        <f t="shared" si="95"/>
        <v>15173898.68952238</v>
      </c>
    </row>
    <row r="6082" spans="1:5" x14ac:dyDescent="0.25">
      <c r="A6082" s="2">
        <v>6074</v>
      </c>
      <c r="E6082" s="11">
        <f t="shared" si="95"/>
        <v>15171285.632354142</v>
      </c>
    </row>
    <row r="6083" spans="1:5" x14ac:dyDescent="0.25">
      <c r="A6083" s="2">
        <v>6075</v>
      </c>
      <c r="E6083" s="11">
        <f t="shared" si="95"/>
        <v>15168673.456229208</v>
      </c>
    </row>
    <row r="6084" spans="1:5" x14ac:dyDescent="0.25">
      <c r="A6084" s="2">
        <v>6076</v>
      </c>
      <c r="E6084" s="11">
        <f t="shared" si="95"/>
        <v>15166062.160705687</v>
      </c>
    </row>
    <row r="6085" spans="1:5" x14ac:dyDescent="0.25">
      <c r="A6085" s="2">
        <v>6077</v>
      </c>
      <c r="E6085" s="11">
        <f t="shared" si="95"/>
        <v>15163451.74534199</v>
      </c>
    </row>
    <row r="6086" spans="1:5" x14ac:dyDescent="0.25">
      <c r="A6086" s="2">
        <v>6078</v>
      </c>
      <c r="E6086" s="11">
        <f t="shared" si="95"/>
        <v>15160842.209696868</v>
      </c>
    </row>
    <row r="6087" spans="1:5" x14ac:dyDescent="0.25">
      <c r="A6087" s="2">
        <v>6079</v>
      </c>
      <c r="E6087" s="11">
        <f t="shared" si="95"/>
        <v>15158233.553329205</v>
      </c>
    </row>
    <row r="6088" spans="1:5" x14ac:dyDescent="0.25">
      <c r="A6088" s="2">
        <v>6080</v>
      </c>
      <c r="E6088" s="11">
        <f t="shared" si="95"/>
        <v>15155625.775798339</v>
      </c>
    </row>
    <row r="6089" spans="1:5" x14ac:dyDescent="0.25">
      <c r="A6089" s="2">
        <v>6081</v>
      </c>
      <c r="E6089" s="11">
        <f t="shared" si="95"/>
        <v>15153018.876663869</v>
      </c>
    </row>
    <row r="6090" spans="1:5" x14ac:dyDescent="0.25">
      <c r="A6090" s="2">
        <v>6082</v>
      </c>
      <c r="E6090" s="11">
        <f t="shared" ref="E6090:E6153" si="96">$E$2/($E$3+A6090)^$E$6+(A6090-$G$14)*($E$5-$E$4)/($G$19-$G$14)+$E$4</f>
        <v>15150412.855485596</v>
      </c>
    </row>
    <row r="6091" spans="1:5" x14ac:dyDescent="0.25">
      <c r="A6091" s="2">
        <v>6083</v>
      </c>
      <c r="E6091" s="11">
        <f t="shared" si="96"/>
        <v>15147807.711823711</v>
      </c>
    </row>
    <row r="6092" spans="1:5" x14ac:dyDescent="0.25">
      <c r="A6092" s="2">
        <v>6084</v>
      </c>
      <c r="E6092" s="11">
        <f t="shared" si="96"/>
        <v>15145203.445238654</v>
      </c>
    </row>
    <row r="6093" spans="1:5" x14ac:dyDescent="0.25">
      <c r="A6093" s="2">
        <v>6085</v>
      </c>
      <c r="E6093" s="11">
        <f t="shared" si="96"/>
        <v>15142600.055291185</v>
      </c>
    </row>
    <row r="6094" spans="1:5" x14ac:dyDescent="0.25">
      <c r="A6094" s="2">
        <v>6086</v>
      </c>
      <c r="E6094" s="11">
        <f t="shared" si="96"/>
        <v>15139997.541542329</v>
      </c>
    </row>
    <row r="6095" spans="1:5" x14ac:dyDescent="0.25">
      <c r="A6095" s="2">
        <v>6087</v>
      </c>
      <c r="E6095" s="11">
        <f t="shared" si="96"/>
        <v>15137395.90355343</v>
      </c>
    </row>
    <row r="6096" spans="1:5" x14ac:dyDescent="0.25">
      <c r="A6096" s="2">
        <v>6088</v>
      </c>
      <c r="E6096" s="11">
        <f t="shared" si="96"/>
        <v>15134795.140886059</v>
      </c>
    </row>
    <row r="6097" spans="1:5" x14ac:dyDescent="0.25">
      <c r="A6097" s="2">
        <v>6089</v>
      </c>
      <c r="E6097" s="11">
        <f t="shared" si="96"/>
        <v>15132195.253102168</v>
      </c>
    </row>
    <row r="6098" spans="1:5" x14ac:dyDescent="0.25">
      <c r="A6098" s="2">
        <v>6090</v>
      </c>
      <c r="E6098" s="11">
        <f t="shared" si="96"/>
        <v>15129596.239763957</v>
      </c>
    </row>
    <row r="6099" spans="1:5" x14ac:dyDescent="0.25">
      <c r="A6099" s="2">
        <v>6091</v>
      </c>
      <c r="E6099" s="11">
        <f t="shared" si="96"/>
        <v>15126998.100433908</v>
      </c>
    </row>
    <row r="6100" spans="1:5" x14ac:dyDescent="0.25">
      <c r="A6100" s="2">
        <v>6092</v>
      </c>
      <c r="E6100" s="11">
        <f t="shared" si="96"/>
        <v>15124400.8346748</v>
      </c>
    </row>
    <row r="6101" spans="1:5" x14ac:dyDescent="0.25">
      <c r="A6101" s="2">
        <v>6093</v>
      </c>
      <c r="E6101" s="11">
        <f t="shared" si="96"/>
        <v>15121804.44204971</v>
      </c>
    </row>
    <row r="6102" spans="1:5" x14ac:dyDescent="0.25">
      <c r="A6102" s="2">
        <v>6094</v>
      </c>
      <c r="E6102" s="11">
        <f t="shared" si="96"/>
        <v>15119208.922121998</v>
      </c>
    </row>
    <row r="6103" spans="1:5" x14ac:dyDescent="0.25">
      <c r="A6103" s="2">
        <v>6095</v>
      </c>
      <c r="E6103" s="11">
        <f t="shared" si="96"/>
        <v>15116614.274455352</v>
      </c>
    </row>
    <row r="6104" spans="1:5" x14ac:dyDescent="0.25">
      <c r="A6104" s="2">
        <v>6096</v>
      </c>
      <c r="E6104" s="11">
        <f t="shared" si="96"/>
        <v>15114020.498613643</v>
      </c>
    </row>
    <row r="6105" spans="1:5" x14ac:dyDescent="0.25">
      <c r="A6105" s="2">
        <v>6097</v>
      </c>
      <c r="E6105" s="11">
        <f t="shared" si="96"/>
        <v>15111427.594161166</v>
      </c>
    </row>
    <row r="6106" spans="1:5" x14ac:dyDescent="0.25">
      <c r="A6106" s="2">
        <v>6098</v>
      </c>
      <c r="E6106" s="11">
        <f t="shared" si="96"/>
        <v>15108835.560662426</v>
      </c>
    </row>
    <row r="6107" spans="1:5" x14ac:dyDescent="0.25">
      <c r="A6107" s="2">
        <v>6099</v>
      </c>
      <c r="E6107" s="11">
        <f t="shared" si="96"/>
        <v>15106244.397682203</v>
      </c>
    </row>
    <row r="6108" spans="1:5" x14ac:dyDescent="0.25">
      <c r="A6108" s="2">
        <v>6100</v>
      </c>
      <c r="E6108" s="11">
        <f t="shared" si="96"/>
        <v>15103654.104785638</v>
      </c>
    </row>
    <row r="6109" spans="1:5" x14ac:dyDescent="0.25">
      <c r="A6109" s="2">
        <v>6101</v>
      </c>
      <c r="E6109" s="11">
        <f t="shared" si="96"/>
        <v>15101064.681538085</v>
      </c>
    </row>
    <row r="6110" spans="1:5" x14ac:dyDescent="0.25">
      <c r="A6110" s="2">
        <v>6102</v>
      </c>
      <c r="E6110" s="11">
        <f t="shared" si="96"/>
        <v>15098476.127505248</v>
      </c>
    </row>
    <row r="6111" spans="1:5" x14ac:dyDescent="0.25">
      <c r="A6111" s="2">
        <v>6103</v>
      </c>
      <c r="E6111" s="11">
        <f t="shared" si="96"/>
        <v>15095888.442253094</v>
      </c>
    </row>
    <row r="6112" spans="1:5" x14ac:dyDescent="0.25">
      <c r="A6112" s="2">
        <v>6104</v>
      </c>
      <c r="E6112" s="11">
        <f t="shared" si="96"/>
        <v>15093301.625347847</v>
      </c>
    </row>
    <row r="6113" spans="1:5" x14ac:dyDescent="0.25">
      <c r="A6113" s="2">
        <v>6105</v>
      </c>
      <c r="E6113" s="11">
        <f t="shared" si="96"/>
        <v>15090715.676356062</v>
      </c>
    </row>
    <row r="6114" spans="1:5" x14ac:dyDescent="0.25">
      <c r="A6114" s="2">
        <v>6106</v>
      </c>
      <c r="E6114" s="11">
        <f t="shared" si="96"/>
        <v>15088130.594844542</v>
      </c>
    </row>
    <row r="6115" spans="1:5" x14ac:dyDescent="0.25">
      <c r="A6115" s="2">
        <v>6107</v>
      </c>
      <c r="E6115" s="11">
        <f t="shared" si="96"/>
        <v>15085546.380380442</v>
      </c>
    </row>
    <row r="6116" spans="1:5" x14ac:dyDescent="0.25">
      <c r="A6116" s="2">
        <v>6108</v>
      </c>
      <c r="E6116" s="11">
        <f t="shared" si="96"/>
        <v>15082963.032531135</v>
      </c>
    </row>
    <row r="6117" spans="1:5" x14ac:dyDescent="0.25">
      <c r="A6117" s="2">
        <v>6109</v>
      </c>
      <c r="E6117" s="11">
        <f t="shared" si="96"/>
        <v>15080380.55086429</v>
      </c>
    </row>
    <row r="6118" spans="1:5" x14ac:dyDescent="0.25">
      <c r="A6118" s="2">
        <v>6110</v>
      </c>
      <c r="E6118" s="11">
        <f t="shared" si="96"/>
        <v>15077798.934947934</v>
      </c>
    </row>
    <row r="6119" spans="1:5" x14ac:dyDescent="0.25">
      <c r="A6119" s="2">
        <v>6111</v>
      </c>
      <c r="E6119" s="11">
        <f t="shared" si="96"/>
        <v>15075218.184350284</v>
      </c>
    </row>
    <row r="6120" spans="1:5" x14ac:dyDescent="0.25">
      <c r="A6120" s="2">
        <v>6112</v>
      </c>
      <c r="E6120" s="11">
        <f t="shared" si="96"/>
        <v>15072638.298639877</v>
      </c>
    </row>
    <row r="6121" spans="1:5" x14ac:dyDescent="0.25">
      <c r="A6121" s="2">
        <v>6113</v>
      </c>
      <c r="E6121" s="11">
        <f t="shared" si="96"/>
        <v>15070059.277385579</v>
      </c>
    </row>
    <row r="6122" spans="1:5" x14ac:dyDescent="0.25">
      <c r="A6122" s="2">
        <v>6114</v>
      </c>
      <c r="E6122" s="11">
        <f t="shared" si="96"/>
        <v>15067481.120156502</v>
      </c>
    </row>
    <row r="6123" spans="1:5" x14ac:dyDescent="0.25">
      <c r="A6123" s="2">
        <v>6115</v>
      </c>
      <c r="E6123" s="11">
        <f t="shared" si="96"/>
        <v>15064903.826522</v>
      </c>
    </row>
    <row r="6124" spans="1:5" x14ac:dyDescent="0.25">
      <c r="A6124" s="2">
        <v>6116</v>
      </c>
      <c r="E6124" s="11">
        <f t="shared" si="96"/>
        <v>15062327.396051804</v>
      </c>
    </row>
    <row r="6125" spans="1:5" x14ac:dyDescent="0.25">
      <c r="A6125" s="2">
        <v>6117</v>
      </c>
      <c r="E6125" s="11">
        <f t="shared" si="96"/>
        <v>15059751.828315888</v>
      </c>
    </row>
    <row r="6126" spans="1:5" x14ac:dyDescent="0.25">
      <c r="A6126" s="2">
        <v>6118</v>
      </c>
      <c r="E6126" s="11">
        <f t="shared" si="96"/>
        <v>15057177.122884469</v>
      </c>
    </row>
    <row r="6127" spans="1:5" x14ac:dyDescent="0.25">
      <c r="A6127" s="2">
        <v>6119</v>
      </c>
      <c r="E6127" s="11">
        <f t="shared" si="96"/>
        <v>15054603.279328125</v>
      </c>
    </row>
    <row r="6128" spans="1:5" x14ac:dyDescent="0.25">
      <c r="A6128" s="2">
        <v>6120</v>
      </c>
      <c r="E6128" s="11">
        <f t="shared" si="96"/>
        <v>15052030.297217658</v>
      </c>
    </row>
    <row r="6129" spans="1:5" x14ac:dyDescent="0.25">
      <c r="A6129" s="2">
        <v>6121</v>
      </c>
      <c r="E6129" s="11">
        <f t="shared" si="96"/>
        <v>15049458.176124185</v>
      </c>
    </row>
    <row r="6130" spans="1:5" x14ac:dyDescent="0.25">
      <c r="A6130" s="2">
        <v>6122</v>
      </c>
      <c r="E6130" s="11">
        <f t="shared" si="96"/>
        <v>15046886.915619055</v>
      </c>
    </row>
    <row r="6131" spans="1:5" x14ac:dyDescent="0.25">
      <c r="A6131" s="2">
        <v>6123</v>
      </c>
      <c r="E6131" s="11">
        <f t="shared" si="96"/>
        <v>15044316.515274024</v>
      </c>
    </row>
    <row r="6132" spans="1:5" x14ac:dyDescent="0.25">
      <c r="A6132" s="2">
        <v>6124</v>
      </c>
      <c r="E6132" s="11">
        <f t="shared" si="96"/>
        <v>15041746.974660981</v>
      </c>
    </row>
    <row r="6133" spans="1:5" x14ac:dyDescent="0.25">
      <c r="A6133" s="2">
        <v>6125</v>
      </c>
      <c r="E6133" s="11">
        <f t="shared" si="96"/>
        <v>15039178.293352168</v>
      </c>
    </row>
    <row r="6134" spans="1:5" x14ac:dyDescent="0.25">
      <c r="A6134" s="2">
        <v>6126</v>
      </c>
      <c r="E6134" s="11">
        <f t="shared" si="96"/>
        <v>15036610.470920146</v>
      </c>
    </row>
    <row r="6135" spans="1:5" x14ac:dyDescent="0.25">
      <c r="A6135" s="2">
        <v>6127</v>
      </c>
      <c r="E6135" s="11">
        <f t="shared" si="96"/>
        <v>15034043.506937722</v>
      </c>
    </row>
    <row r="6136" spans="1:5" x14ac:dyDescent="0.25">
      <c r="A6136" s="2">
        <v>6128</v>
      </c>
      <c r="E6136" s="11">
        <f t="shared" si="96"/>
        <v>15031477.400977913</v>
      </c>
    </row>
    <row r="6137" spans="1:5" x14ac:dyDescent="0.25">
      <c r="A6137" s="2">
        <v>6129</v>
      </c>
      <c r="E6137" s="11">
        <f t="shared" si="96"/>
        <v>15028912.152614165</v>
      </c>
    </row>
    <row r="6138" spans="1:5" x14ac:dyDescent="0.25">
      <c r="A6138" s="2">
        <v>6130</v>
      </c>
      <c r="E6138" s="11">
        <f t="shared" si="96"/>
        <v>15026347.761420088</v>
      </c>
    </row>
    <row r="6139" spans="1:5" x14ac:dyDescent="0.25">
      <c r="A6139" s="2">
        <v>6131</v>
      </c>
      <c r="E6139" s="11">
        <f t="shared" si="96"/>
        <v>15023784.226969641</v>
      </c>
    </row>
    <row r="6140" spans="1:5" x14ac:dyDescent="0.25">
      <c r="A6140" s="2">
        <v>6132</v>
      </c>
      <c r="E6140" s="11">
        <f t="shared" si="96"/>
        <v>15021221.548836969</v>
      </c>
    </row>
    <row r="6141" spans="1:5" x14ac:dyDescent="0.25">
      <c r="A6141" s="2">
        <v>6133</v>
      </c>
      <c r="E6141" s="11">
        <f t="shared" si="96"/>
        <v>15018659.726596668</v>
      </c>
    </row>
    <row r="6142" spans="1:5" x14ac:dyDescent="0.25">
      <c r="A6142" s="2">
        <v>6134</v>
      </c>
      <c r="E6142" s="11">
        <f t="shared" si="96"/>
        <v>15016098.759823449</v>
      </c>
    </row>
    <row r="6143" spans="1:5" x14ac:dyDescent="0.25">
      <c r="A6143" s="2">
        <v>6135</v>
      </c>
      <c r="E6143" s="11">
        <f t="shared" si="96"/>
        <v>15013538.648092335</v>
      </c>
    </row>
    <row r="6144" spans="1:5" x14ac:dyDescent="0.25">
      <c r="A6144" s="2">
        <v>6136</v>
      </c>
      <c r="E6144" s="11">
        <f t="shared" si="96"/>
        <v>15010979.390978754</v>
      </c>
    </row>
    <row r="6145" spans="1:5" x14ac:dyDescent="0.25">
      <c r="A6145" s="2">
        <v>6137</v>
      </c>
      <c r="E6145" s="11">
        <f t="shared" si="96"/>
        <v>15008420.988058241</v>
      </c>
    </row>
    <row r="6146" spans="1:5" x14ac:dyDescent="0.25">
      <c r="A6146" s="2">
        <v>6138</v>
      </c>
      <c r="E6146" s="11">
        <f t="shared" si="96"/>
        <v>15005863.438906703</v>
      </c>
    </row>
    <row r="6147" spans="1:5" x14ac:dyDescent="0.25">
      <c r="A6147" s="2">
        <v>6139</v>
      </c>
      <c r="E6147" s="11">
        <f t="shared" si="96"/>
        <v>15003306.743100366</v>
      </c>
    </row>
    <row r="6148" spans="1:5" x14ac:dyDescent="0.25">
      <c r="A6148" s="2">
        <v>6140</v>
      </c>
      <c r="E6148" s="11">
        <f t="shared" si="96"/>
        <v>15000750.900215622</v>
      </c>
    </row>
    <row r="6149" spans="1:5" x14ac:dyDescent="0.25">
      <c r="A6149" s="2">
        <v>6141</v>
      </c>
      <c r="E6149" s="11">
        <f t="shared" si="96"/>
        <v>14998195.909829248</v>
      </c>
    </row>
    <row r="6150" spans="1:5" x14ac:dyDescent="0.25">
      <c r="A6150" s="2">
        <v>6142</v>
      </c>
      <c r="E6150" s="11">
        <f t="shared" si="96"/>
        <v>14995641.771518247</v>
      </c>
    </row>
    <row r="6151" spans="1:5" x14ac:dyDescent="0.25">
      <c r="A6151" s="2">
        <v>6143</v>
      </c>
      <c r="E6151" s="11">
        <f t="shared" si="96"/>
        <v>14993088.484859888</v>
      </c>
    </row>
    <row r="6152" spans="1:5" x14ac:dyDescent="0.25">
      <c r="A6152" s="2">
        <v>6144</v>
      </c>
      <c r="E6152" s="11">
        <f t="shared" si="96"/>
        <v>14990536.049431751</v>
      </c>
    </row>
    <row r="6153" spans="1:5" x14ac:dyDescent="0.25">
      <c r="A6153" s="2">
        <v>6145</v>
      </c>
      <c r="E6153" s="11">
        <f t="shared" si="96"/>
        <v>14987984.464811679</v>
      </c>
    </row>
    <row r="6154" spans="1:5" x14ac:dyDescent="0.25">
      <c r="A6154" s="2">
        <v>6146</v>
      </c>
      <c r="E6154" s="11">
        <f t="shared" ref="E6154:E6217" si="97">$E$2/($E$3+A6154)^$E$6+(A6154-$G$14)*($E$5-$E$4)/($G$19-$G$14)+$E$4</f>
        <v>14985433.730577819</v>
      </c>
    </row>
    <row r="6155" spans="1:5" x14ac:dyDescent="0.25">
      <c r="A6155" s="2">
        <v>6147</v>
      </c>
      <c r="E6155" s="11">
        <f t="shared" si="97"/>
        <v>14982883.846308522</v>
      </c>
    </row>
    <row r="6156" spans="1:5" x14ac:dyDescent="0.25">
      <c r="A6156" s="2">
        <v>6148</v>
      </c>
      <c r="E6156" s="11">
        <f t="shared" si="97"/>
        <v>14980334.811582509</v>
      </c>
    </row>
    <row r="6157" spans="1:5" x14ac:dyDescent="0.25">
      <c r="A6157" s="2">
        <v>6149</v>
      </c>
      <c r="E6157" s="11">
        <f t="shared" si="97"/>
        <v>14977786.625978744</v>
      </c>
    </row>
    <row r="6158" spans="1:5" x14ac:dyDescent="0.25">
      <c r="A6158" s="2">
        <v>6150</v>
      </c>
      <c r="E6158" s="11">
        <f t="shared" si="97"/>
        <v>14975239.289076451</v>
      </c>
    </row>
    <row r="6159" spans="1:5" x14ac:dyDescent="0.25">
      <c r="A6159" s="2">
        <v>6151</v>
      </c>
      <c r="E6159" s="11">
        <f t="shared" si="97"/>
        <v>14972692.800455144</v>
      </c>
    </row>
    <row r="6160" spans="1:5" x14ac:dyDescent="0.25">
      <c r="A6160" s="2">
        <v>6152</v>
      </c>
      <c r="E6160" s="11">
        <f t="shared" si="97"/>
        <v>14970147.159694584</v>
      </c>
    </row>
    <row r="6161" spans="1:5" x14ac:dyDescent="0.25">
      <c r="A6161" s="2">
        <v>6153</v>
      </c>
      <c r="E6161" s="11">
        <f t="shared" si="97"/>
        <v>14967602.366374889</v>
      </c>
    </row>
    <row r="6162" spans="1:5" x14ac:dyDescent="0.25">
      <c r="A6162" s="2">
        <v>6154</v>
      </c>
      <c r="E6162" s="11">
        <f t="shared" si="97"/>
        <v>14965058.420076344</v>
      </c>
    </row>
    <row r="6163" spans="1:5" x14ac:dyDescent="0.25">
      <c r="A6163" s="2">
        <v>6155</v>
      </c>
      <c r="E6163" s="11">
        <f t="shared" si="97"/>
        <v>14962515.320379596</v>
      </c>
    </row>
    <row r="6164" spans="1:5" x14ac:dyDescent="0.25">
      <c r="A6164" s="2">
        <v>6156</v>
      </c>
      <c r="E6164" s="11">
        <f t="shared" si="97"/>
        <v>14959973.066865513</v>
      </c>
    </row>
    <row r="6165" spans="1:5" x14ac:dyDescent="0.25">
      <c r="A6165" s="2">
        <v>6157</v>
      </c>
      <c r="E6165" s="11">
        <f t="shared" si="97"/>
        <v>14957431.659115268</v>
      </c>
    </row>
    <row r="6166" spans="1:5" x14ac:dyDescent="0.25">
      <c r="A6166" s="2">
        <v>6158</v>
      </c>
      <c r="E6166" s="11">
        <f t="shared" si="97"/>
        <v>14954891.09671033</v>
      </c>
    </row>
    <row r="6167" spans="1:5" x14ac:dyDescent="0.25">
      <c r="A6167" s="2">
        <v>6159</v>
      </c>
      <c r="E6167" s="11">
        <f t="shared" si="97"/>
        <v>14952351.379232403</v>
      </c>
    </row>
    <row r="6168" spans="1:5" x14ac:dyDescent="0.25">
      <c r="A6168" s="2">
        <v>6160</v>
      </c>
      <c r="E6168" s="11">
        <f t="shared" si="97"/>
        <v>14949812.506263508</v>
      </c>
    </row>
    <row r="6169" spans="1:5" x14ac:dyDescent="0.25">
      <c r="A6169" s="2">
        <v>6161</v>
      </c>
      <c r="E6169" s="11">
        <f t="shared" si="97"/>
        <v>14947274.477385815</v>
      </c>
    </row>
    <row r="6170" spans="1:5" x14ac:dyDescent="0.25">
      <c r="A6170" s="2">
        <v>6162</v>
      </c>
      <c r="E6170" s="11">
        <f t="shared" si="97"/>
        <v>14944737.292181956</v>
      </c>
    </row>
    <row r="6171" spans="1:5" x14ac:dyDescent="0.25">
      <c r="A6171" s="2">
        <v>6163</v>
      </c>
      <c r="E6171" s="11">
        <f t="shared" si="97"/>
        <v>14942200.95023473</v>
      </c>
    </row>
    <row r="6172" spans="1:5" x14ac:dyDescent="0.25">
      <c r="A6172" s="2">
        <v>6164</v>
      </c>
      <c r="E6172" s="11">
        <f t="shared" si="97"/>
        <v>14939665.451127211</v>
      </c>
    </row>
    <row r="6173" spans="1:5" x14ac:dyDescent="0.25">
      <c r="A6173" s="2">
        <v>6165</v>
      </c>
      <c r="E6173" s="11">
        <f t="shared" si="97"/>
        <v>14937130.794442775</v>
      </c>
    </row>
    <row r="6174" spans="1:5" x14ac:dyDescent="0.25">
      <c r="A6174" s="2">
        <v>6166</v>
      </c>
      <c r="E6174" s="11">
        <f t="shared" si="97"/>
        <v>14934596.979765045</v>
      </c>
    </row>
    <row r="6175" spans="1:5" x14ac:dyDescent="0.25">
      <c r="A6175" s="2">
        <v>6167</v>
      </c>
      <c r="E6175" s="11">
        <f t="shared" si="97"/>
        <v>14932064.006677978</v>
      </c>
    </row>
    <row r="6176" spans="1:5" x14ac:dyDescent="0.25">
      <c r="A6176" s="2">
        <v>6168</v>
      </c>
      <c r="E6176" s="11">
        <f t="shared" si="97"/>
        <v>14929531.874765664</v>
      </c>
    </row>
    <row r="6177" spans="1:5" x14ac:dyDescent="0.25">
      <c r="A6177" s="2">
        <v>6169</v>
      </c>
      <c r="E6177" s="11">
        <f t="shared" si="97"/>
        <v>14927000.58361263</v>
      </c>
    </row>
    <row r="6178" spans="1:5" x14ac:dyDescent="0.25">
      <c r="A6178" s="2">
        <v>6170</v>
      </c>
      <c r="E6178" s="11">
        <f t="shared" si="97"/>
        <v>14924470.132803572</v>
      </c>
    </row>
    <row r="6179" spans="1:5" x14ac:dyDescent="0.25">
      <c r="A6179" s="2">
        <v>6171</v>
      </c>
      <c r="E6179" s="11">
        <f t="shared" si="97"/>
        <v>14921940.521923486</v>
      </c>
    </row>
    <row r="6180" spans="1:5" x14ac:dyDescent="0.25">
      <c r="A6180" s="2">
        <v>6172</v>
      </c>
      <c r="E6180" s="11">
        <f t="shared" si="97"/>
        <v>14919411.750557698</v>
      </c>
    </row>
    <row r="6181" spans="1:5" x14ac:dyDescent="0.25">
      <c r="A6181" s="2">
        <v>6173</v>
      </c>
      <c r="E6181" s="11">
        <f t="shared" si="97"/>
        <v>14916883.818291692</v>
      </c>
    </row>
    <row r="6182" spans="1:5" x14ac:dyDescent="0.25">
      <c r="A6182" s="2">
        <v>6174</v>
      </c>
      <c r="E6182" s="11">
        <f t="shared" si="97"/>
        <v>14914356.724711314</v>
      </c>
    </row>
    <row r="6183" spans="1:5" x14ac:dyDescent="0.25">
      <c r="A6183" s="2">
        <v>6175</v>
      </c>
      <c r="E6183" s="11">
        <f t="shared" si="97"/>
        <v>14911830.469402626</v>
      </c>
    </row>
    <row r="6184" spans="1:5" x14ac:dyDescent="0.25">
      <c r="A6184" s="2">
        <v>6176</v>
      </c>
      <c r="E6184" s="11">
        <f t="shared" si="97"/>
        <v>14909305.051952044</v>
      </c>
    </row>
    <row r="6185" spans="1:5" x14ac:dyDescent="0.25">
      <c r="A6185" s="2">
        <v>6177</v>
      </c>
      <c r="E6185" s="11">
        <f t="shared" si="97"/>
        <v>14906780.471946124</v>
      </c>
    </row>
    <row r="6186" spans="1:5" x14ac:dyDescent="0.25">
      <c r="A6186" s="2">
        <v>6178</v>
      </c>
      <c r="E6186" s="11">
        <f t="shared" si="97"/>
        <v>14904256.728971826</v>
      </c>
    </row>
    <row r="6187" spans="1:5" x14ac:dyDescent="0.25">
      <c r="A6187" s="2">
        <v>6179</v>
      </c>
      <c r="E6187" s="11">
        <f t="shared" si="97"/>
        <v>14901733.822616279</v>
      </c>
    </row>
    <row r="6188" spans="1:5" x14ac:dyDescent="0.25">
      <c r="A6188" s="2">
        <v>6180</v>
      </c>
      <c r="E6188" s="11">
        <f t="shared" si="97"/>
        <v>14899211.75246693</v>
      </c>
    </row>
    <row r="6189" spans="1:5" x14ac:dyDescent="0.25">
      <c r="A6189" s="2">
        <v>6181</v>
      </c>
      <c r="E6189" s="11">
        <f t="shared" si="97"/>
        <v>14896690.518111488</v>
      </c>
    </row>
    <row r="6190" spans="1:5" x14ac:dyDescent="0.25">
      <c r="A6190" s="2">
        <v>6182</v>
      </c>
      <c r="E6190" s="11">
        <f t="shared" si="97"/>
        <v>14894170.119137965</v>
      </c>
    </row>
    <row r="6191" spans="1:5" x14ac:dyDescent="0.25">
      <c r="A6191" s="2">
        <v>6183</v>
      </c>
      <c r="E6191" s="11">
        <f t="shared" si="97"/>
        <v>14891650.555134609</v>
      </c>
    </row>
    <row r="6192" spans="1:5" x14ac:dyDescent="0.25">
      <c r="A6192" s="2">
        <v>6184</v>
      </c>
      <c r="E6192" s="11">
        <f t="shared" si="97"/>
        <v>14889131.825689929</v>
      </c>
    </row>
    <row r="6193" spans="1:5" x14ac:dyDescent="0.25">
      <c r="A6193" s="2">
        <v>6185</v>
      </c>
      <c r="E6193" s="11">
        <f t="shared" si="97"/>
        <v>14886613.930392668</v>
      </c>
    </row>
    <row r="6194" spans="1:5" x14ac:dyDescent="0.25">
      <c r="A6194" s="2">
        <v>6186</v>
      </c>
      <c r="E6194" s="11">
        <f t="shared" si="97"/>
        <v>14884096.868831968</v>
      </c>
    </row>
    <row r="6195" spans="1:5" x14ac:dyDescent="0.25">
      <c r="A6195" s="2">
        <v>6187</v>
      </c>
      <c r="E6195" s="11">
        <f t="shared" si="97"/>
        <v>14881580.64059707</v>
      </c>
    </row>
    <row r="6196" spans="1:5" x14ac:dyDescent="0.25">
      <c r="A6196" s="2">
        <v>6188</v>
      </c>
      <c r="E6196" s="11">
        <f t="shared" si="97"/>
        <v>14879065.245277638</v>
      </c>
    </row>
    <row r="6197" spans="1:5" x14ac:dyDescent="0.25">
      <c r="A6197" s="2">
        <v>6189</v>
      </c>
      <c r="E6197" s="11">
        <f t="shared" si="97"/>
        <v>14876550.682463519</v>
      </c>
    </row>
    <row r="6198" spans="1:5" x14ac:dyDescent="0.25">
      <c r="A6198" s="2">
        <v>6190</v>
      </c>
      <c r="E6198" s="11">
        <f t="shared" si="97"/>
        <v>14874036.951744825</v>
      </c>
    </row>
    <row r="6199" spans="1:5" x14ac:dyDescent="0.25">
      <c r="A6199" s="2">
        <v>6191</v>
      </c>
      <c r="E6199" s="11">
        <f t="shared" si="97"/>
        <v>14871524.052711967</v>
      </c>
    </row>
    <row r="6200" spans="1:5" x14ac:dyDescent="0.25">
      <c r="A6200" s="2">
        <v>6192</v>
      </c>
      <c r="E6200" s="11">
        <f t="shared" si="97"/>
        <v>14869011.98495562</v>
      </c>
    </row>
    <row r="6201" spans="1:5" x14ac:dyDescent="0.25">
      <c r="A6201" s="2">
        <v>6193</v>
      </c>
      <c r="E6201" s="11">
        <f t="shared" si="97"/>
        <v>14866500.748066718</v>
      </c>
    </row>
    <row r="6202" spans="1:5" x14ac:dyDescent="0.25">
      <c r="A6202" s="2">
        <v>6194</v>
      </c>
      <c r="E6202" s="11">
        <f t="shared" si="97"/>
        <v>14863990.34163646</v>
      </c>
    </row>
    <row r="6203" spans="1:5" x14ac:dyDescent="0.25">
      <c r="A6203" s="2">
        <v>6195</v>
      </c>
      <c r="E6203" s="11">
        <f t="shared" si="97"/>
        <v>14861480.765256329</v>
      </c>
    </row>
    <row r="6204" spans="1:5" x14ac:dyDescent="0.25">
      <c r="A6204" s="2">
        <v>6196</v>
      </c>
      <c r="E6204" s="11">
        <f t="shared" si="97"/>
        <v>14858972.018518014</v>
      </c>
    </row>
    <row r="6205" spans="1:5" x14ac:dyDescent="0.25">
      <c r="A6205" s="2">
        <v>6197</v>
      </c>
      <c r="E6205" s="11">
        <f t="shared" si="97"/>
        <v>14856464.101013552</v>
      </c>
    </row>
    <row r="6206" spans="1:5" x14ac:dyDescent="0.25">
      <c r="A6206" s="2">
        <v>6198</v>
      </c>
      <c r="E6206" s="11">
        <f t="shared" si="97"/>
        <v>14853957.012335235</v>
      </c>
    </row>
    <row r="6207" spans="1:5" x14ac:dyDescent="0.25">
      <c r="A6207" s="2">
        <v>6199</v>
      </c>
      <c r="E6207" s="11">
        <f t="shared" si="97"/>
        <v>14851450.752075581</v>
      </c>
    </row>
    <row r="6208" spans="1:5" x14ac:dyDescent="0.25">
      <c r="A6208" s="2">
        <v>6200</v>
      </c>
      <c r="E6208" s="11">
        <f t="shared" si="97"/>
        <v>14848945.319827361</v>
      </c>
    </row>
    <row r="6209" spans="1:5" x14ac:dyDescent="0.25">
      <c r="A6209" s="2">
        <v>6201</v>
      </c>
      <c r="E6209" s="11">
        <f t="shared" si="97"/>
        <v>14846440.71518369</v>
      </c>
    </row>
    <row r="6210" spans="1:5" x14ac:dyDescent="0.25">
      <c r="A6210" s="2">
        <v>6202</v>
      </c>
      <c r="E6210" s="11">
        <f t="shared" si="97"/>
        <v>14843936.937737875</v>
      </c>
    </row>
    <row r="6211" spans="1:5" x14ac:dyDescent="0.25">
      <c r="A6211" s="2">
        <v>6203</v>
      </c>
      <c r="E6211" s="11">
        <f t="shared" si="97"/>
        <v>14841433.987083482</v>
      </c>
    </row>
    <row r="6212" spans="1:5" x14ac:dyDescent="0.25">
      <c r="A6212" s="2">
        <v>6204</v>
      </c>
      <c r="E6212" s="11">
        <f t="shared" si="97"/>
        <v>14838931.862814443</v>
      </c>
    </row>
    <row r="6213" spans="1:5" x14ac:dyDescent="0.25">
      <c r="A6213" s="2">
        <v>6205</v>
      </c>
      <c r="E6213" s="11">
        <f t="shared" si="97"/>
        <v>14836430.564524855</v>
      </c>
    </row>
    <row r="6214" spans="1:5" x14ac:dyDescent="0.25">
      <c r="A6214" s="2">
        <v>6206</v>
      </c>
      <c r="E6214" s="11">
        <f t="shared" si="97"/>
        <v>14833930.091809101</v>
      </c>
    </row>
    <row r="6215" spans="1:5" x14ac:dyDescent="0.25">
      <c r="A6215" s="2">
        <v>6207</v>
      </c>
      <c r="E6215" s="11">
        <f t="shared" si="97"/>
        <v>14831430.444261823</v>
      </c>
    </row>
    <row r="6216" spans="1:5" x14ac:dyDescent="0.25">
      <c r="A6216" s="2">
        <v>6208</v>
      </c>
      <c r="E6216" s="11">
        <f t="shared" si="97"/>
        <v>14828931.621477986</v>
      </c>
    </row>
    <row r="6217" spans="1:5" x14ac:dyDescent="0.25">
      <c r="A6217" s="2">
        <v>6209</v>
      </c>
      <c r="E6217" s="11">
        <f t="shared" si="97"/>
        <v>14826433.623052742</v>
      </c>
    </row>
    <row r="6218" spans="1:5" x14ac:dyDescent="0.25">
      <c r="A6218" s="2">
        <v>6210</v>
      </c>
      <c r="E6218" s="11">
        <f t="shared" ref="E6218:E6281" si="98">$E$2/($E$3+A6218)^$E$6+(A6218-$G$14)*($E$5-$E$4)/($G$19-$G$14)+$E$4</f>
        <v>14823936.448581563</v>
      </c>
    </row>
    <row r="6219" spans="1:5" x14ac:dyDescent="0.25">
      <c r="A6219" s="2">
        <v>6211</v>
      </c>
      <c r="E6219" s="11">
        <f t="shared" si="98"/>
        <v>14821440.097660156</v>
      </c>
    </row>
    <row r="6220" spans="1:5" x14ac:dyDescent="0.25">
      <c r="A6220" s="2">
        <v>6212</v>
      </c>
      <c r="E6220" s="11">
        <f t="shared" si="98"/>
        <v>14818944.569884483</v>
      </c>
    </row>
    <row r="6221" spans="1:5" x14ac:dyDescent="0.25">
      <c r="A6221" s="2">
        <v>6213</v>
      </c>
      <c r="E6221" s="11">
        <f t="shared" si="98"/>
        <v>14816449.864850782</v>
      </c>
    </row>
    <row r="6222" spans="1:5" x14ac:dyDescent="0.25">
      <c r="A6222" s="2">
        <v>6214</v>
      </c>
      <c r="E6222" s="11">
        <f t="shared" si="98"/>
        <v>14813955.982155597</v>
      </c>
    </row>
    <row r="6223" spans="1:5" x14ac:dyDescent="0.25">
      <c r="A6223" s="2">
        <v>6215</v>
      </c>
      <c r="E6223" s="11">
        <f t="shared" si="98"/>
        <v>14811462.921395617</v>
      </c>
    </row>
    <row r="6224" spans="1:5" x14ac:dyDescent="0.25">
      <c r="A6224" s="2">
        <v>6216</v>
      </c>
      <c r="E6224" s="11">
        <f t="shared" si="98"/>
        <v>14808970.682167945</v>
      </c>
    </row>
    <row r="6225" spans="1:5" x14ac:dyDescent="0.25">
      <c r="A6225" s="2">
        <v>6217</v>
      </c>
      <c r="E6225" s="11">
        <f t="shared" si="98"/>
        <v>14806479.264069811</v>
      </c>
    </row>
    <row r="6226" spans="1:5" x14ac:dyDescent="0.25">
      <c r="A6226" s="2">
        <v>6218</v>
      </c>
      <c r="E6226" s="11">
        <f t="shared" si="98"/>
        <v>14803988.666698815</v>
      </c>
    </row>
    <row r="6227" spans="1:5" x14ac:dyDescent="0.25">
      <c r="A6227" s="2">
        <v>6219</v>
      </c>
      <c r="E6227" s="11">
        <f t="shared" si="98"/>
        <v>14801498.88965274</v>
      </c>
    </row>
    <row r="6228" spans="1:5" x14ac:dyDescent="0.25">
      <c r="A6228" s="2">
        <v>6220</v>
      </c>
      <c r="E6228" s="11">
        <f t="shared" si="98"/>
        <v>14799009.932529677</v>
      </c>
    </row>
    <row r="6229" spans="1:5" x14ac:dyDescent="0.25">
      <c r="A6229" s="2">
        <v>6221</v>
      </c>
      <c r="E6229" s="11">
        <f t="shared" si="98"/>
        <v>14796521.794927957</v>
      </c>
    </row>
    <row r="6230" spans="1:5" x14ac:dyDescent="0.25">
      <c r="A6230" s="2">
        <v>6222</v>
      </c>
      <c r="E6230" s="11">
        <f t="shared" si="98"/>
        <v>14794034.476446196</v>
      </c>
    </row>
    <row r="6231" spans="1:5" x14ac:dyDescent="0.25">
      <c r="A6231" s="2">
        <v>6223</v>
      </c>
      <c r="E6231" s="11">
        <f t="shared" si="98"/>
        <v>14791547.976683212</v>
      </c>
    </row>
    <row r="6232" spans="1:5" x14ac:dyDescent="0.25">
      <c r="A6232" s="2">
        <v>6224</v>
      </c>
      <c r="E6232" s="11">
        <f t="shared" si="98"/>
        <v>14789062.295238148</v>
      </c>
    </row>
    <row r="6233" spans="1:5" x14ac:dyDescent="0.25">
      <c r="A6233" s="2">
        <v>6225</v>
      </c>
      <c r="E6233" s="11">
        <f t="shared" si="98"/>
        <v>14786577.4317104</v>
      </c>
    </row>
    <row r="6234" spans="1:5" x14ac:dyDescent="0.25">
      <c r="A6234" s="2">
        <v>6226</v>
      </c>
      <c r="E6234" s="11">
        <f t="shared" si="98"/>
        <v>14784093.385699587</v>
      </c>
    </row>
    <row r="6235" spans="1:5" x14ac:dyDescent="0.25">
      <c r="A6235" s="2">
        <v>6227</v>
      </c>
      <c r="E6235" s="11">
        <f t="shared" si="98"/>
        <v>14781610.156805634</v>
      </c>
    </row>
    <row r="6236" spans="1:5" x14ac:dyDescent="0.25">
      <c r="A6236" s="2">
        <v>6228</v>
      </c>
      <c r="E6236" s="11">
        <f t="shared" si="98"/>
        <v>14779127.74462864</v>
      </c>
    </row>
    <row r="6237" spans="1:5" x14ac:dyDescent="0.25">
      <c r="A6237" s="2">
        <v>6229</v>
      </c>
      <c r="E6237" s="11">
        <f t="shared" si="98"/>
        <v>14776646.148769107</v>
      </c>
    </row>
    <row r="6238" spans="1:5" x14ac:dyDescent="0.25">
      <c r="A6238" s="2">
        <v>6230</v>
      </c>
      <c r="E6238" s="11">
        <f t="shared" si="98"/>
        <v>14774165.368827684</v>
      </c>
    </row>
    <row r="6239" spans="1:5" x14ac:dyDescent="0.25">
      <c r="A6239" s="2">
        <v>6231</v>
      </c>
      <c r="E6239" s="11">
        <f t="shared" si="98"/>
        <v>14771685.404405272</v>
      </c>
    </row>
    <row r="6240" spans="1:5" x14ac:dyDescent="0.25">
      <c r="A6240" s="2">
        <v>6232</v>
      </c>
      <c r="E6240" s="11">
        <f t="shared" si="98"/>
        <v>14769206.255103121</v>
      </c>
    </row>
    <row r="6241" spans="1:5" x14ac:dyDescent="0.25">
      <c r="A6241" s="2">
        <v>6233</v>
      </c>
      <c r="E6241" s="11">
        <f t="shared" si="98"/>
        <v>14766727.92052269</v>
      </c>
    </row>
    <row r="6242" spans="1:5" x14ac:dyDescent="0.25">
      <c r="A6242" s="2">
        <v>6234</v>
      </c>
      <c r="E6242" s="11">
        <f t="shared" si="98"/>
        <v>14764250.400265649</v>
      </c>
    </row>
    <row r="6243" spans="1:5" x14ac:dyDescent="0.25">
      <c r="A6243" s="2">
        <v>6235</v>
      </c>
      <c r="E6243" s="11">
        <f t="shared" si="98"/>
        <v>14761773.693934005</v>
      </c>
    </row>
    <row r="6244" spans="1:5" x14ac:dyDescent="0.25">
      <c r="A6244" s="2">
        <v>6236</v>
      </c>
      <c r="E6244" s="11">
        <f t="shared" si="98"/>
        <v>14759297.80113001</v>
      </c>
    </row>
    <row r="6245" spans="1:5" x14ac:dyDescent="0.25">
      <c r="A6245" s="2">
        <v>6237</v>
      </c>
      <c r="E6245" s="11">
        <f t="shared" si="98"/>
        <v>14756822.721456116</v>
      </c>
    </row>
    <row r="6246" spans="1:5" x14ac:dyDescent="0.25">
      <c r="A6246" s="2">
        <v>6238</v>
      </c>
      <c r="E6246" s="11">
        <f t="shared" si="98"/>
        <v>14754348.45451507</v>
      </c>
    </row>
    <row r="6247" spans="1:5" x14ac:dyDescent="0.25">
      <c r="A6247" s="2">
        <v>6239</v>
      </c>
      <c r="E6247" s="11">
        <f t="shared" si="98"/>
        <v>14751874.999909926</v>
      </c>
    </row>
    <row r="6248" spans="1:5" x14ac:dyDescent="0.25">
      <c r="A6248" s="2">
        <v>6240</v>
      </c>
      <c r="E6248" s="11">
        <f t="shared" si="98"/>
        <v>14749402.357243907</v>
      </c>
    </row>
    <row r="6249" spans="1:5" x14ac:dyDescent="0.25">
      <c r="A6249" s="2">
        <v>6241</v>
      </c>
      <c r="E6249" s="11">
        <f t="shared" si="98"/>
        <v>14746930.526120542</v>
      </c>
    </row>
    <row r="6250" spans="1:5" x14ac:dyDescent="0.25">
      <c r="A6250" s="2">
        <v>6242</v>
      </c>
      <c r="E6250" s="11">
        <f t="shared" si="98"/>
        <v>14744459.506143618</v>
      </c>
    </row>
    <row r="6251" spans="1:5" x14ac:dyDescent="0.25">
      <c r="A6251" s="2">
        <v>6243</v>
      </c>
      <c r="E6251" s="11">
        <f t="shared" si="98"/>
        <v>14741989.296917191</v>
      </c>
    </row>
    <row r="6252" spans="1:5" x14ac:dyDescent="0.25">
      <c r="A6252" s="2">
        <v>6244</v>
      </c>
      <c r="E6252" s="11">
        <f t="shared" si="98"/>
        <v>14739519.898045469</v>
      </c>
    </row>
    <row r="6253" spans="1:5" x14ac:dyDescent="0.25">
      <c r="A6253" s="2">
        <v>6245</v>
      </c>
      <c r="E6253" s="11">
        <f t="shared" si="98"/>
        <v>14737051.309133109</v>
      </c>
    </row>
    <row r="6254" spans="1:5" x14ac:dyDescent="0.25">
      <c r="A6254" s="2">
        <v>6246</v>
      </c>
      <c r="E6254" s="11">
        <f t="shared" si="98"/>
        <v>14734583.529784866</v>
      </c>
    </row>
    <row r="6255" spans="1:5" x14ac:dyDescent="0.25">
      <c r="A6255" s="2">
        <v>6247</v>
      </c>
      <c r="E6255" s="11">
        <f t="shared" si="98"/>
        <v>14732116.559605779</v>
      </c>
    </row>
    <row r="6256" spans="1:5" x14ac:dyDescent="0.25">
      <c r="A6256" s="2">
        <v>6248</v>
      </c>
      <c r="E6256" s="11">
        <f t="shared" si="98"/>
        <v>14729650.398201209</v>
      </c>
    </row>
    <row r="6257" spans="1:5" x14ac:dyDescent="0.25">
      <c r="A6257" s="2">
        <v>6249</v>
      </c>
      <c r="E6257" s="11">
        <f t="shared" si="98"/>
        <v>14727185.045176698</v>
      </c>
    </row>
    <row r="6258" spans="1:5" x14ac:dyDescent="0.25">
      <c r="A6258" s="2">
        <v>6250</v>
      </c>
      <c r="E6258" s="11">
        <f t="shared" si="98"/>
        <v>14724720.500138091</v>
      </c>
    </row>
    <row r="6259" spans="1:5" x14ac:dyDescent="0.25">
      <c r="A6259" s="2">
        <v>6251</v>
      </c>
      <c r="E6259" s="11">
        <f t="shared" si="98"/>
        <v>14722256.762691444</v>
      </c>
    </row>
    <row r="6260" spans="1:5" x14ac:dyDescent="0.25">
      <c r="A6260" s="2">
        <v>6252</v>
      </c>
      <c r="E6260" s="11">
        <f t="shared" si="98"/>
        <v>14719793.832443114</v>
      </c>
    </row>
    <row r="6261" spans="1:5" x14ac:dyDescent="0.25">
      <c r="A6261" s="2">
        <v>6253</v>
      </c>
      <c r="E6261" s="11">
        <f t="shared" si="98"/>
        <v>14717331.708999692</v>
      </c>
    </row>
    <row r="6262" spans="1:5" x14ac:dyDescent="0.25">
      <c r="A6262" s="2">
        <v>6254</v>
      </c>
      <c r="E6262" s="11">
        <f t="shared" si="98"/>
        <v>14714870.391968049</v>
      </c>
    </row>
    <row r="6263" spans="1:5" x14ac:dyDescent="0.25">
      <c r="A6263" s="2">
        <v>6255</v>
      </c>
      <c r="E6263" s="11">
        <f t="shared" si="98"/>
        <v>14712409.880955223</v>
      </c>
    </row>
    <row r="6264" spans="1:5" x14ac:dyDescent="0.25">
      <c r="A6264" s="2">
        <v>6256</v>
      </c>
      <c r="E6264" s="11">
        <f t="shared" si="98"/>
        <v>14709950.175568627</v>
      </c>
    </row>
    <row r="6265" spans="1:5" x14ac:dyDescent="0.25">
      <c r="A6265" s="2">
        <v>6257</v>
      </c>
      <c r="E6265" s="11">
        <f t="shared" si="98"/>
        <v>14707491.275415851</v>
      </c>
    </row>
    <row r="6266" spans="1:5" x14ac:dyDescent="0.25">
      <c r="A6266" s="2">
        <v>6258</v>
      </c>
      <c r="E6266" s="11">
        <f t="shared" si="98"/>
        <v>14705033.180104762</v>
      </c>
    </row>
    <row r="6267" spans="1:5" x14ac:dyDescent="0.25">
      <c r="A6267" s="2">
        <v>6259</v>
      </c>
      <c r="E6267" s="11">
        <f t="shared" si="98"/>
        <v>14702575.889243439</v>
      </c>
    </row>
    <row r="6268" spans="1:5" x14ac:dyDescent="0.25">
      <c r="A6268" s="2">
        <v>6260</v>
      </c>
      <c r="E6268" s="11">
        <f t="shared" si="98"/>
        <v>14700119.40244036</v>
      </c>
    </row>
    <row r="6269" spans="1:5" x14ac:dyDescent="0.25">
      <c r="A6269" s="2">
        <v>6261</v>
      </c>
      <c r="E6269" s="11">
        <f t="shared" si="98"/>
        <v>14697663.71930401</v>
      </c>
    </row>
    <row r="6270" spans="1:5" x14ac:dyDescent="0.25">
      <c r="A6270" s="2">
        <v>6262</v>
      </c>
      <c r="E6270" s="11">
        <f t="shared" si="98"/>
        <v>14695208.839443348</v>
      </c>
    </row>
    <row r="6271" spans="1:5" x14ac:dyDescent="0.25">
      <c r="A6271" s="2">
        <v>6263</v>
      </c>
      <c r="E6271" s="11">
        <f t="shared" si="98"/>
        <v>14692754.762467487</v>
      </c>
    </row>
    <row r="6272" spans="1:5" x14ac:dyDescent="0.25">
      <c r="A6272" s="2">
        <v>6264</v>
      </c>
      <c r="E6272" s="11">
        <f t="shared" si="98"/>
        <v>14690301.487985799</v>
      </c>
    </row>
    <row r="6273" spans="1:5" x14ac:dyDescent="0.25">
      <c r="A6273" s="2">
        <v>6265</v>
      </c>
      <c r="E6273" s="11">
        <f t="shared" si="98"/>
        <v>14687849.01560791</v>
      </c>
    </row>
    <row r="6274" spans="1:5" x14ac:dyDescent="0.25">
      <c r="A6274" s="2">
        <v>6266</v>
      </c>
      <c r="E6274" s="11">
        <f t="shared" si="98"/>
        <v>14685397.344943758</v>
      </c>
    </row>
    <row r="6275" spans="1:5" x14ac:dyDescent="0.25">
      <c r="A6275" s="2">
        <v>6267</v>
      </c>
      <c r="E6275" s="11">
        <f t="shared" si="98"/>
        <v>14682946.475603428</v>
      </c>
    </row>
    <row r="6276" spans="1:5" x14ac:dyDescent="0.25">
      <c r="A6276" s="2">
        <v>6268</v>
      </c>
      <c r="E6276" s="11">
        <f t="shared" si="98"/>
        <v>14680496.407197276</v>
      </c>
    </row>
    <row r="6277" spans="1:5" x14ac:dyDescent="0.25">
      <c r="A6277" s="2">
        <v>6269</v>
      </c>
      <c r="E6277" s="11">
        <f t="shared" si="98"/>
        <v>14678047.139336031</v>
      </c>
    </row>
    <row r="6278" spans="1:5" x14ac:dyDescent="0.25">
      <c r="A6278" s="2">
        <v>6270</v>
      </c>
      <c r="E6278" s="11">
        <f t="shared" si="98"/>
        <v>14675598.671630556</v>
      </c>
    </row>
    <row r="6279" spans="1:5" x14ac:dyDescent="0.25">
      <c r="A6279" s="2">
        <v>6271</v>
      </c>
      <c r="E6279" s="11">
        <f t="shared" si="98"/>
        <v>14673151.003691968</v>
      </c>
    </row>
    <row r="6280" spans="1:5" x14ac:dyDescent="0.25">
      <c r="A6280" s="2">
        <v>6272</v>
      </c>
      <c r="E6280" s="11">
        <f t="shared" si="98"/>
        <v>14670704.135131668</v>
      </c>
    </row>
    <row r="6281" spans="1:5" x14ac:dyDescent="0.25">
      <c r="A6281" s="2">
        <v>6273</v>
      </c>
      <c r="E6281" s="11">
        <f t="shared" si="98"/>
        <v>14668258.065561337</v>
      </c>
    </row>
    <row r="6282" spans="1:5" x14ac:dyDescent="0.25">
      <c r="A6282" s="2">
        <v>6274</v>
      </c>
      <c r="E6282" s="11">
        <f t="shared" ref="E6282:E6345" si="99">$E$2/($E$3+A6282)^$E$6+(A6282-$G$14)*($E$5-$E$4)/($G$19-$G$14)+$E$4</f>
        <v>14665812.794592837</v>
      </c>
    </row>
    <row r="6283" spans="1:5" x14ac:dyDescent="0.25">
      <c r="A6283" s="2">
        <v>6275</v>
      </c>
      <c r="E6283" s="11">
        <f t="shared" si="99"/>
        <v>14663368.321838282</v>
      </c>
    </row>
    <row r="6284" spans="1:5" x14ac:dyDescent="0.25">
      <c r="A6284" s="2">
        <v>6276</v>
      </c>
      <c r="E6284" s="11">
        <f t="shared" si="99"/>
        <v>14660924.646910127</v>
      </c>
    </row>
    <row r="6285" spans="1:5" x14ac:dyDescent="0.25">
      <c r="A6285" s="2">
        <v>6277</v>
      </c>
      <c r="E6285" s="11">
        <f t="shared" si="99"/>
        <v>14658481.769420967</v>
      </c>
    </row>
    <row r="6286" spans="1:5" x14ac:dyDescent="0.25">
      <c r="A6286" s="2">
        <v>6278</v>
      </c>
      <c r="E6286" s="11">
        <f t="shared" si="99"/>
        <v>14656039.688983768</v>
      </c>
    </row>
    <row r="6287" spans="1:5" x14ac:dyDescent="0.25">
      <c r="A6287" s="2">
        <v>6279</v>
      </c>
      <c r="E6287" s="11">
        <f t="shared" si="99"/>
        <v>14653598.405211613</v>
      </c>
    </row>
    <row r="6288" spans="1:5" x14ac:dyDescent="0.25">
      <c r="A6288" s="2">
        <v>6280</v>
      </c>
      <c r="E6288" s="11">
        <f t="shared" si="99"/>
        <v>14651157.917717928</v>
      </c>
    </row>
    <row r="6289" spans="1:5" x14ac:dyDescent="0.25">
      <c r="A6289" s="2">
        <v>6281</v>
      </c>
      <c r="E6289" s="11">
        <f t="shared" si="99"/>
        <v>14648718.226116303</v>
      </c>
    </row>
    <row r="6290" spans="1:5" x14ac:dyDescent="0.25">
      <c r="A6290" s="2">
        <v>6282</v>
      </c>
      <c r="E6290" s="11">
        <f t="shared" si="99"/>
        <v>14646279.330020696</v>
      </c>
    </row>
    <row r="6291" spans="1:5" x14ac:dyDescent="0.25">
      <c r="A6291" s="2">
        <v>6283</v>
      </c>
      <c r="E6291" s="11">
        <f t="shared" si="99"/>
        <v>14643841.229045207</v>
      </c>
    </row>
    <row r="6292" spans="1:5" x14ac:dyDescent="0.25">
      <c r="A6292" s="2">
        <v>6284</v>
      </c>
      <c r="E6292" s="11">
        <f t="shared" si="99"/>
        <v>14641403.922804262</v>
      </c>
    </row>
    <row r="6293" spans="1:5" x14ac:dyDescent="0.25">
      <c r="A6293" s="2">
        <v>6285</v>
      </c>
      <c r="E6293" s="11">
        <f t="shared" si="99"/>
        <v>14638967.410912462</v>
      </c>
    </row>
    <row r="6294" spans="1:5" x14ac:dyDescent="0.25">
      <c r="A6294" s="2">
        <v>6286</v>
      </c>
      <c r="E6294" s="11">
        <f t="shared" si="99"/>
        <v>14636531.692984685</v>
      </c>
    </row>
    <row r="6295" spans="1:5" x14ac:dyDescent="0.25">
      <c r="A6295" s="2">
        <v>6287</v>
      </c>
      <c r="E6295" s="11">
        <f t="shared" si="99"/>
        <v>14634096.768636122</v>
      </c>
    </row>
    <row r="6296" spans="1:5" x14ac:dyDescent="0.25">
      <c r="A6296" s="2">
        <v>6288</v>
      </c>
      <c r="E6296" s="11">
        <f t="shared" si="99"/>
        <v>14631662.63748211</v>
      </c>
    </row>
    <row r="6297" spans="1:5" x14ac:dyDescent="0.25">
      <c r="A6297" s="2">
        <v>6289</v>
      </c>
      <c r="E6297" s="11">
        <f t="shared" si="99"/>
        <v>14629229.299138246</v>
      </c>
    </row>
    <row r="6298" spans="1:5" x14ac:dyDescent="0.25">
      <c r="A6298" s="2">
        <v>6290</v>
      </c>
      <c r="E6298" s="11">
        <f t="shared" si="99"/>
        <v>14626796.753220493</v>
      </c>
    </row>
    <row r="6299" spans="1:5" x14ac:dyDescent="0.25">
      <c r="A6299" s="2">
        <v>6291</v>
      </c>
      <c r="E6299" s="11">
        <f t="shared" si="99"/>
        <v>14624364.999344908</v>
      </c>
    </row>
    <row r="6300" spans="1:5" x14ac:dyDescent="0.25">
      <c r="A6300" s="2">
        <v>6292</v>
      </c>
      <c r="E6300" s="11">
        <f t="shared" si="99"/>
        <v>14621934.037127884</v>
      </c>
    </row>
    <row r="6301" spans="1:5" x14ac:dyDescent="0.25">
      <c r="A6301" s="2">
        <v>6293</v>
      </c>
      <c r="E6301" s="11">
        <f t="shared" si="99"/>
        <v>14619503.866186013</v>
      </c>
    </row>
    <row r="6302" spans="1:5" x14ac:dyDescent="0.25">
      <c r="A6302" s="2">
        <v>6294</v>
      </c>
      <c r="E6302" s="11">
        <f t="shared" si="99"/>
        <v>14617074.486136191</v>
      </c>
    </row>
    <row r="6303" spans="1:5" x14ac:dyDescent="0.25">
      <c r="A6303" s="2">
        <v>6295</v>
      </c>
      <c r="E6303" s="11">
        <f t="shared" si="99"/>
        <v>14614645.896595536</v>
      </c>
    </row>
    <row r="6304" spans="1:5" x14ac:dyDescent="0.25">
      <c r="A6304" s="2">
        <v>6296</v>
      </c>
      <c r="E6304" s="11">
        <f t="shared" si="99"/>
        <v>14612218.097181354</v>
      </c>
    </row>
    <row r="6305" spans="1:5" x14ac:dyDescent="0.25">
      <c r="A6305" s="2">
        <v>6297</v>
      </c>
      <c r="E6305" s="11">
        <f t="shared" si="99"/>
        <v>14609791.08751126</v>
      </c>
    </row>
    <row r="6306" spans="1:5" x14ac:dyDescent="0.25">
      <c r="A6306" s="2">
        <v>6298</v>
      </c>
      <c r="E6306" s="11">
        <f t="shared" si="99"/>
        <v>14607364.86720315</v>
      </c>
    </row>
    <row r="6307" spans="1:5" x14ac:dyDescent="0.25">
      <c r="A6307" s="2">
        <v>6299</v>
      </c>
      <c r="E6307" s="11">
        <f t="shared" si="99"/>
        <v>14604939.43587504</v>
      </c>
    </row>
    <row r="6308" spans="1:5" x14ac:dyDescent="0.25">
      <c r="A6308" s="2">
        <v>6300</v>
      </c>
      <c r="E6308" s="11">
        <f t="shared" si="99"/>
        <v>14602514.793145318</v>
      </c>
    </row>
    <row r="6309" spans="1:5" x14ac:dyDescent="0.25">
      <c r="A6309" s="2">
        <v>6301</v>
      </c>
      <c r="E6309" s="11">
        <f t="shared" si="99"/>
        <v>14600090.938632565</v>
      </c>
    </row>
    <row r="6310" spans="1:5" x14ac:dyDescent="0.25">
      <c r="A6310" s="2">
        <v>6302</v>
      </c>
      <c r="E6310" s="11">
        <f t="shared" si="99"/>
        <v>14597667.871955624</v>
      </c>
    </row>
    <row r="6311" spans="1:5" x14ac:dyDescent="0.25">
      <c r="A6311" s="2">
        <v>6303</v>
      </c>
      <c r="E6311" s="11">
        <f t="shared" si="99"/>
        <v>14595245.592733521</v>
      </c>
    </row>
    <row r="6312" spans="1:5" x14ac:dyDescent="0.25">
      <c r="A6312" s="2">
        <v>6304</v>
      </c>
      <c r="E6312" s="11">
        <f t="shared" si="99"/>
        <v>14592824.100585597</v>
      </c>
    </row>
    <row r="6313" spans="1:5" x14ac:dyDescent="0.25">
      <c r="A6313" s="2">
        <v>6305</v>
      </c>
      <c r="E6313" s="11">
        <f t="shared" si="99"/>
        <v>14590403.395131439</v>
      </c>
    </row>
    <row r="6314" spans="1:5" x14ac:dyDescent="0.25">
      <c r="A6314" s="2">
        <v>6306</v>
      </c>
      <c r="E6314" s="11">
        <f t="shared" si="99"/>
        <v>14587983.475990791</v>
      </c>
    </row>
    <row r="6315" spans="1:5" x14ac:dyDescent="0.25">
      <c r="A6315" s="2">
        <v>6307</v>
      </c>
      <c r="E6315" s="11">
        <f t="shared" si="99"/>
        <v>14585564.342783758</v>
      </c>
    </row>
    <row r="6316" spans="1:5" x14ac:dyDescent="0.25">
      <c r="A6316" s="2">
        <v>6308</v>
      </c>
      <c r="E6316" s="11">
        <f t="shared" si="99"/>
        <v>14583145.995130638</v>
      </c>
    </row>
    <row r="6317" spans="1:5" x14ac:dyDescent="0.25">
      <c r="A6317" s="2">
        <v>6309</v>
      </c>
      <c r="E6317" s="11">
        <f t="shared" si="99"/>
        <v>14580728.432651941</v>
      </c>
    </row>
    <row r="6318" spans="1:5" x14ac:dyDescent="0.25">
      <c r="A6318" s="2">
        <v>6310</v>
      </c>
      <c r="E6318" s="11">
        <f t="shared" si="99"/>
        <v>14578311.654968407</v>
      </c>
    </row>
    <row r="6319" spans="1:5" x14ac:dyDescent="0.25">
      <c r="A6319" s="2">
        <v>6311</v>
      </c>
      <c r="E6319" s="11">
        <f t="shared" si="99"/>
        <v>14575895.661701124</v>
      </c>
    </row>
    <row r="6320" spans="1:5" x14ac:dyDescent="0.25">
      <c r="A6320" s="2">
        <v>6312</v>
      </c>
      <c r="E6320" s="11">
        <f t="shared" si="99"/>
        <v>14573480.452471361</v>
      </c>
    </row>
    <row r="6321" spans="1:5" x14ac:dyDescent="0.25">
      <c r="A6321" s="2">
        <v>6313</v>
      </c>
      <c r="E6321" s="11">
        <f t="shared" si="99"/>
        <v>14571066.026900578</v>
      </c>
    </row>
    <row r="6322" spans="1:5" x14ac:dyDescent="0.25">
      <c r="A6322" s="2">
        <v>6314</v>
      </c>
      <c r="E6322" s="11">
        <f t="shared" si="99"/>
        <v>14568652.384610543</v>
      </c>
    </row>
    <row r="6323" spans="1:5" x14ac:dyDescent="0.25">
      <c r="A6323" s="2">
        <v>6315</v>
      </c>
      <c r="E6323" s="11">
        <f t="shared" si="99"/>
        <v>14566239.525223287</v>
      </c>
    </row>
    <row r="6324" spans="1:5" x14ac:dyDescent="0.25">
      <c r="A6324" s="2">
        <v>6316</v>
      </c>
      <c r="E6324" s="11">
        <f t="shared" si="99"/>
        <v>14563827.448361026</v>
      </c>
    </row>
    <row r="6325" spans="1:5" x14ac:dyDescent="0.25">
      <c r="A6325" s="2">
        <v>6317</v>
      </c>
      <c r="E6325" s="11">
        <f t="shared" si="99"/>
        <v>14561416.153646192</v>
      </c>
    </row>
    <row r="6326" spans="1:5" x14ac:dyDescent="0.25">
      <c r="A6326" s="2">
        <v>6318</v>
      </c>
      <c r="E6326" s="11">
        <f t="shared" si="99"/>
        <v>14559005.640701575</v>
      </c>
    </row>
    <row r="6327" spans="1:5" x14ac:dyDescent="0.25">
      <c r="A6327" s="2">
        <v>6319</v>
      </c>
      <c r="E6327" s="11">
        <f t="shared" si="99"/>
        <v>14556595.909150127</v>
      </c>
    </row>
    <row r="6328" spans="1:5" x14ac:dyDescent="0.25">
      <c r="A6328" s="2">
        <v>6320</v>
      </c>
      <c r="E6328" s="11">
        <f t="shared" si="99"/>
        <v>14554186.958614986</v>
      </c>
    </row>
    <row r="6329" spans="1:5" x14ac:dyDescent="0.25">
      <c r="A6329" s="2">
        <v>6321</v>
      </c>
      <c r="E6329" s="11">
        <f t="shared" si="99"/>
        <v>14551778.788719671</v>
      </c>
    </row>
    <row r="6330" spans="1:5" x14ac:dyDescent="0.25">
      <c r="A6330" s="2">
        <v>6322</v>
      </c>
      <c r="E6330" s="11">
        <f t="shared" si="99"/>
        <v>14549371.399087824</v>
      </c>
    </row>
    <row r="6331" spans="1:5" x14ac:dyDescent="0.25">
      <c r="A6331" s="2">
        <v>6323</v>
      </c>
      <c r="E6331" s="11">
        <f t="shared" si="99"/>
        <v>14546964.789343381</v>
      </c>
    </row>
    <row r="6332" spans="1:5" x14ac:dyDescent="0.25">
      <c r="A6332" s="2">
        <v>6324</v>
      </c>
      <c r="E6332" s="11">
        <f t="shared" si="99"/>
        <v>14544558.959110526</v>
      </c>
    </row>
    <row r="6333" spans="1:5" x14ac:dyDescent="0.25">
      <c r="A6333" s="2">
        <v>6325</v>
      </c>
      <c r="E6333" s="11">
        <f t="shared" si="99"/>
        <v>14542153.908013651</v>
      </c>
    </row>
    <row r="6334" spans="1:5" x14ac:dyDescent="0.25">
      <c r="A6334" s="2">
        <v>6326</v>
      </c>
      <c r="E6334" s="11">
        <f t="shared" si="99"/>
        <v>14539749.635677403</v>
      </c>
    </row>
    <row r="6335" spans="1:5" x14ac:dyDescent="0.25">
      <c r="A6335" s="2">
        <v>6327</v>
      </c>
      <c r="E6335" s="11">
        <f t="shared" si="99"/>
        <v>14537346.141726669</v>
      </c>
    </row>
    <row r="6336" spans="1:5" x14ac:dyDescent="0.25">
      <c r="A6336" s="2">
        <v>6328</v>
      </c>
      <c r="E6336" s="11">
        <f t="shared" si="99"/>
        <v>14534943.425786562</v>
      </c>
    </row>
    <row r="6337" spans="1:5" x14ac:dyDescent="0.25">
      <c r="A6337" s="2">
        <v>6329</v>
      </c>
      <c r="E6337" s="11">
        <f t="shared" si="99"/>
        <v>14532541.48748252</v>
      </c>
    </row>
    <row r="6338" spans="1:5" x14ac:dyDescent="0.25">
      <c r="A6338" s="2">
        <v>6330</v>
      </c>
      <c r="E6338" s="11">
        <f t="shared" si="99"/>
        <v>14530140.326440055</v>
      </c>
    </row>
    <row r="6339" spans="1:5" x14ac:dyDescent="0.25">
      <c r="A6339" s="2">
        <v>6331</v>
      </c>
      <c r="E6339" s="11">
        <f t="shared" si="99"/>
        <v>14527739.942285085</v>
      </c>
    </row>
    <row r="6340" spans="1:5" x14ac:dyDescent="0.25">
      <c r="A6340" s="2">
        <v>6332</v>
      </c>
      <c r="E6340" s="11">
        <f t="shared" si="99"/>
        <v>14525340.334643617</v>
      </c>
    </row>
    <row r="6341" spans="1:5" x14ac:dyDescent="0.25">
      <c r="A6341" s="2">
        <v>6333</v>
      </c>
      <c r="E6341" s="11">
        <f t="shared" si="99"/>
        <v>14522941.503142074</v>
      </c>
    </row>
    <row r="6342" spans="1:5" x14ac:dyDescent="0.25">
      <c r="A6342" s="2">
        <v>6334</v>
      </c>
      <c r="E6342" s="11">
        <f t="shared" si="99"/>
        <v>14520543.447406949</v>
      </c>
    </row>
    <row r="6343" spans="1:5" x14ac:dyDescent="0.25">
      <c r="A6343" s="2">
        <v>6335</v>
      </c>
      <c r="E6343" s="11">
        <f t="shared" si="99"/>
        <v>14518146.16706505</v>
      </c>
    </row>
    <row r="6344" spans="1:5" x14ac:dyDescent="0.25">
      <c r="A6344" s="2">
        <v>6336</v>
      </c>
      <c r="E6344" s="11">
        <f t="shared" si="99"/>
        <v>14515749.661743471</v>
      </c>
    </row>
    <row r="6345" spans="1:5" x14ac:dyDescent="0.25">
      <c r="A6345" s="2">
        <v>6337</v>
      </c>
      <c r="E6345" s="11">
        <f t="shared" si="99"/>
        <v>14513353.931069437</v>
      </c>
    </row>
    <row r="6346" spans="1:5" x14ac:dyDescent="0.25">
      <c r="A6346" s="2">
        <v>6338</v>
      </c>
      <c r="E6346" s="11">
        <f t="shared" ref="E6346:E6409" si="100">$E$2/($E$3+A6346)^$E$6+(A6346-$G$14)*($E$5-$E$4)/($G$19-$G$14)+$E$4</f>
        <v>14510958.974670481</v>
      </c>
    </row>
    <row r="6347" spans="1:5" x14ac:dyDescent="0.25">
      <c r="A6347" s="2">
        <v>6339</v>
      </c>
      <c r="E6347" s="11">
        <f t="shared" si="100"/>
        <v>14508564.792174315</v>
      </c>
    </row>
    <row r="6348" spans="1:5" x14ac:dyDescent="0.25">
      <c r="A6348" s="2">
        <v>6340</v>
      </c>
      <c r="E6348" s="11">
        <f t="shared" si="100"/>
        <v>14506171.383209016</v>
      </c>
    </row>
    <row r="6349" spans="1:5" x14ac:dyDescent="0.25">
      <c r="A6349" s="2">
        <v>6341</v>
      </c>
      <c r="E6349" s="11">
        <f t="shared" si="100"/>
        <v>14503778.747402741</v>
      </c>
    </row>
    <row r="6350" spans="1:5" x14ac:dyDescent="0.25">
      <c r="A6350" s="2">
        <v>6342</v>
      </c>
      <c r="E6350" s="11">
        <f t="shared" si="100"/>
        <v>14501386.884383978</v>
      </c>
    </row>
    <row r="6351" spans="1:5" x14ac:dyDescent="0.25">
      <c r="A6351" s="2">
        <v>6343</v>
      </c>
      <c r="E6351" s="11">
        <f t="shared" si="100"/>
        <v>14498995.793781448</v>
      </c>
    </row>
    <row r="6352" spans="1:5" x14ac:dyDescent="0.25">
      <c r="A6352" s="2">
        <v>6344</v>
      </c>
      <c r="E6352" s="11">
        <f t="shared" si="100"/>
        <v>14496605.475224055</v>
      </c>
    </row>
    <row r="6353" spans="1:5" x14ac:dyDescent="0.25">
      <c r="A6353" s="2">
        <v>6345</v>
      </c>
      <c r="E6353" s="11">
        <f t="shared" si="100"/>
        <v>14494215.928341009</v>
      </c>
    </row>
    <row r="6354" spans="1:5" x14ac:dyDescent="0.25">
      <c r="A6354" s="2">
        <v>6346</v>
      </c>
      <c r="E6354" s="11">
        <f t="shared" si="100"/>
        <v>14491827.152761703</v>
      </c>
    </row>
    <row r="6355" spans="1:5" x14ac:dyDescent="0.25">
      <c r="A6355" s="2">
        <v>6347</v>
      </c>
      <c r="E6355" s="11">
        <f t="shared" si="100"/>
        <v>14489439.148115788</v>
      </c>
    </row>
    <row r="6356" spans="1:5" x14ac:dyDescent="0.25">
      <c r="A6356" s="2">
        <v>6348</v>
      </c>
      <c r="E6356" s="11">
        <f t="shared" si="100"/>
        <v>14487051.914033191</v>
      </c>
    </row>
    <row r="6357" spans="1:5" x14ac:dyDescent="0.25">
      <c r="A6357" s="2">
        <v>6349</v>
      </c>
      <c r="E6357" s="11">
        <f t="shared" si="100"/>
        <v>14484665.45014395</v>
      </c>
    </row>
    <row r="6358" spans="1:5" x14ac:dyDescent="0.25">
      <c r="A6358" s="2">
        <v>6350</v>
      </c>
      <c r="E6358" s="11">
        <f t="shared" si="100"/>
        <v>14482279.756078515</v>
      </c>
    </row>
    <row r="6359" spans="1:5" x14ac:dyDescent="0.25">
      <c r="A6359" s="2">
        <v>6351</v>
      </c>
      <c r="E6359" s="11">
        <f t="shared" si="100"/>
        <v>14479894.831467403</v>
      </c>
    </row>
    <row r="6360" spans="1:5" x14ac:dyDescent="0.25">
      <c r="A6360" s="2">
        <v>6352</v>
      </c>
      <c r="E6360" s="11">
        <f t="shared" si="100"/>
        <v>14477510.675941469</v>
      </c>
    </row>
    <row r="6361" spans="1:5" x14ac:dyDescent="0.25">
      <c r="A6361" s="2">
        <v>6353</v>
      </c>
      <c r="E6361" s="11">
        <f t="shared" si="100"/>
        <v>14475127.289131781</v>
      </c>
    </row>
    <row r="6362" spans="1:5" x14ac:dyDescent="0.25">
      <c r="A6362" s="2">
        <v>6354</v>
      </c>
      <c r="E6362" s="11">
        <f t="shared" si="100"/>
        <v>14472744.670669654</v>
      </c>
    </row>
    <row r="6363" spans="1:5" x14ac:dyDescent="0.25">
      <c r="A6363" s="2">
        <v>6355</v>
      </c>
      <c r="E6363" s="11">
        <f t="shared" si="100"/>
        <v>14470362.820186583</v>
      </c>
    </row>
    <row r="6364" spans="1:5" x14ac:dyDescent="0.25">
      <c r="A6364" s="2">
        <v>6356</v>
      </c>
      <c r="E6364" s="11">
        <f t="shared" si="100"/>
        <v>14467981.737314375</v>
      </c>
    </row>
    <row r="6365" spans="1:5" x14ac:dyDescent="0.25">
      <c r="A6365" s="2">
        <v>6357</v>
      </c>
      <c r="E6365" s="11">
        <f t="shared" si="100"/>
        <v>14465601.42168501</v>
      </c>
    </row>
    <row r="6366" spans="1:5" x14ac:dyDescent="0.25">
      <c r="A6366" s="2">
        <v>6358</v>
      </c>
      <c r="E6366" s="11">
        <f t="shared" si="100"/>
        <v>14463221.872930704</v>
      </c>
    </row>
    <row r="6367" spans="1:5" x14ac:dyDescent="0.25">
      <c r="A6367" s="2">
        <v>6359</v>
      </c>
      <c r="E6367" s="11">
        <f t="shared" si="100"/>
        <v>14460843.090683974</v>
      </c>
    </row>
    <row r="6368" spans="1:5" x14ac:dyDescent="0.25">
      <c r="A6368" s="2">
        <v>6360</v>
      </c>
      <c r="E6368" s="11">
        <f t="shared" si="100"/>
        <v>14458465.074577466</v>
      </c>
    </row>
    <row r="6369" spans="1:5" x14ac:dyDescent="0.25">
      <c r="A6369" s="2">
        <v>6361</v>
      </c>
      <c r="E6369" s="11">
        <f t="shared" si="100"/>
        <v>14456087.824244188</v>
      </c>
    </row>
    <row r="6370" spans="1:5" x14ac:dyDescent="0.25">
      <c r="A6370" s="2">
        <v>6362</v>
      </c>
      <c r="E6370" s="11">
        <f t="shared" si="100"/>
        <v>14453711.339317242</v>
      </c>
    </row>
    <row r="6371" spans="1:5" x14ac:dyDescent="0.25">
      <c r="A6371" s="2">
        <v>6363</v>
      </c>
      <c r="E6371" s="11">
        <f t="shared" si="100"/>
        <v>14451335.619430065</v>
      </c>
    </row>
    <row r="6372" spans="1:5" x14ac:dyDescent="0.25">
      <c r="A6372" s="2">
        <v>6364</v>
      </c>
      <c r="E6372" s="11">
        <f t="shared" si="100"/>
        <v>14448960.664216328</v>
      </c>
    </row>
    <row r="6373" spans="1:5" x14ac:dyDescent="0.25">
      <c r="A6373" s="2">
        <v>6365</v>
      </c>
      <c r="E6373" s="11">
        <f t="shared" si="100"/>
        <v>14446586.473309843</v>
      </c>
    </row>
    <row r="6374" spans="1:5" x14ac:dyDescent="0.25">
      <c r="A6374" s="2">
        <v>6366</v>
      </c>
      <c r="E6374" s="11">
        <f t="shared" si="100"/>
        <v>14444213.04634474</v>
      </c>
    </row>
    <row r="6375" spans="1:5" x14ac:dyDescent="0.25">
      <c r="A6375" s="2">
        <v>6367</v>
      </c>
      <c r="E6375" s="11">
        <f t="shared" si="100"/>
        <v>14441840.382955344</v>
      </c>
    </row>
    <row r="6376" spans="1:5" x14ac:dyDescent="0.25">
      <c r="A6376" s="2">
        <v>6368</v>
      </c>
      <c r="E6376" s="11">
        <f t="shared" si="100"/>
        <v>14439468.482776234</v>
      </c>
    </row>
    <row r="6377" spans="1:5" x14ac:dyDescent="0.25">
      <c r="A6377" s="2">
        <v>6369</v>
      </c>
      <c r="E6377" s="11">
        <f t="shared" si="100"/>
        <v>14437097.345442221</v>
      </c>
    </row>
    <row r="6378" spans="1:5" x14ac:dyDescent="0.25">
      <c r="A6378" s="2">
        <v>6370</v>
      </c>
      <c r="E6378" s="11">
        <f t="shared" si="100"/>
        <v>14434726.970588319</v>
      </c>
    </row>
    <row r="6379" spans="1:5" x14ac:dyDescent="0.25">
      <c r="A6379" s="2">
        <v>6371</v>
      </c>
      <c r="E6379" s="11">
        <f t="shared" si="100"/>
        <v>14432357.35784979</v>
      </c>
    </row>
    <row r="6380" spans="1:5" x14ac:dyDescent="0.25">
      <c r="A6380" s="2">
        <v>6372</v>
      </c>
      <c r="E6380" s="11">
        <f t="shared" si="100"/>
        <v>14429988.506862152</v>
      </c>
    </row>
    <row r="6381" spans="1:5" x14ac:dyDescent="0.25">
      <c r="A6381" s="2">
        <v>6373</v>
      </c>
      <c r="E6381" s="11">
        <f t="shared" si="100"/>
        <v>14427620.417261133</v>
      </c>
    </row>
    <row r="6382" spans="1:5" x14ac:dyDescent="0.25">
      <c r="A6382" s="2">
        <v>6374</v>
      </c>
      <c r="E6382" s="11">
        <f t="shared" si="100"/>
        <v>14425253.088682625</v>
      </c>
    </row>
    <row r="6383" spans="1:5" x14ac:dyDescent="0.25">
      <c r="A6383" s="2">
        <v>6375</v>
      </c>
      <c r="E6383" s="11">
        <f t="shared" si="100"/>
        <v>14422886.520762907</v>
      </c>
    </row>
    <row r="6384" spans="1:5" x14ac:dyDescent="0.25">
      <c r="A6384" s="2">
        <v>6376</v>
      </c>
      <c r="E6384" s="11">
        <f t="shared" si="100"/>
        <v>14420520.713138359</v>
      </c>
    </row>
    <row r="6385" spans="1:5" x14ac:dyDescent="0.25">
      <c r="A6385" s="2">
        <v>6377</v>
      </c>
      <c r="E6385" s="11">
        <f t="shared" si="100"/>
        <v>14418155.665445635</v>
      </c>
    </row>
    <row r="6386" spans="1:5" x14ac:dyDescent="0.25">
      <c r="A6386" s="2">
        <v>6378</v>
      </c>
      <c r="E6386" s="11">
        <f t="shared" si="100"/>
        <v>14415791.377321621</v>
      </c>
    </row>
    <row r="6387" spans="1:5" x14ac:dyDescent="0.25">
      <c r="A6387" s="2">
        <v>6379</v>
      </c>
      <c r="E6387" s="11">
        <f t="shared" si="100"/>
        <v>14413427.848403422</v>
      </c>
    </row>
    <row r="6388" spans="1:5" x14ac:dyDescent="0.25">
      <c r="A6388" s="2">
        <v>6380</v>
      </c>
      <c r="E6388" s="11">
        <f t="shared" si="100"/>
        <v>14411065.078328354</v>
      </c>
    </row>
    <row r="6389" spans="1:5" x14ac:dyDescent="0.25">
      <c r="A6389" s="2">
        <v>6381</v>
      </c>
      <c r="E6389" s="11">
        <f t="shared" si="100"/>
        <v>14408703.066734055</v>
      </c>
    </row>
    <row r="6390" spans="1:5" x14ac:dyDescent="0.25">
      <c r="A6390" s="2">
        <v>6382</v>
      </c>
      <c r="E6390" s="11">
        <f t="shared" si="100"/>
        <v>14406341.813258292</v>
      </c>
    </row>
    <row r="6391" spans="1:5" x14ac:dyDescent="0.25">
      <c r="A6391" s="2">
        <v>6383</v>
      </c>
      <c r="E6391" s="11">
        <f t="shared" si="100"/>
        <v>14403981.317539075</v>
      </c>
    </row>
    <row r="6392" spans="1:5" x14ac:dyDescent="0.25">
      <c r="A6392" s="2">
        <v>6384</v>
      </c>
      <c r="E6392" s="11">
        <f t="shared" si="100"/>
        <v>14401621.579214703</v>
      </c>
    </row>
    <row r="6393" spans="1:5" x14ac:dyDescent="0.25">
      <c r="A6393" s="2">
        <v>6385</v>
      </c>
      <c r="E6393" s="11">
        <f t="shared" si="100"/>
        <v>14399262.597923638</v>
      </c>
    </row>
    <row r="6394" spans="1:5" x14ac:dyDescent="0.25">
      <c r="A6394" s="2">
        <v>6386</v>
      </c>
      <c r="E6394" s="11">
        <f t="shared" si="100"/>
        <v>14396904.373304607</v>
      </c>
    </row>
    <row r="6395" spans="1:5" x14ac:dyDescent="0.25">
      <c r="A6395" s="2">
        <v>6387</v>
      </c>
      <c r="E6395" s="11">
        <f t="shared" si="100"/>
        <v>14394546.904996598</v>
      </c>
    </row>
    <row r="6396" spans="1:5" x14ac:dyDescent="0.25">
      <c r="A6396" s="2">
        <v>6388</v>
      </c>
      <c r="E6396" s="11">
        <f t="shared" si="100"/>
        <v>14392190.192638734</v>
      </c>
    </row>
    <row r="6397" spans="1:5" x14ac:dyDescent="0.25">
      <c r="A6397" s="2">
        <v>6389</v>
      </c>
      <c r="E6397" s="11">
        <f t="shared" si="100"/>
        <v>14389834.235870438</v>
      </c>
    </row>
    <row r="6398" spans="1:5" x14ac:dyDescent="0.25">
      <c r="A6398" s="2">
        <v>6390</v>
      </c>
      <c r="E6398" s="11">
        <f t="shared" si="100"/>
        <v>14387479.034331329</v>
      </c>
    </row>
    <row r="6399" spans="1:5" x14ac:dyDescent="0.25">
      <c r="A6399" s="2">
        <v>6391</v>
      </c>
      <c r="E6399" s="11">
        <f t="shared" si="100"/>
        <v>14385124.587661305</v>
      </c>
    </row>
    <row r="6400" spans="1:5" x14ac:dyDescent="0.25">
      <c r="A6400" s="2">
        <v>6392</v>
      </c>
      <c r="E6400" s="11">
        <f t="shared" si="100"/>
        <v>14382770.895500435</v>
      </c>
    </row>
    <row r="6401" spans="1:5" x14ac:dyDescent="0.25">
      <c r="A6401" s="2">
        <v>6393</v>
      </c>
      <c r="E6401" s="11">
        <f t="shared" si="100"/>
        <v>14380417.957489042</v>
      </c>
    </row>
    <row r="6402" spans="1:5" x14ac:dyDescent="0.25">
      <c r="A6402" s="2">
        <v>6394</v>
      </c>
      <c r="E6402" s="11">
        <f t="shared" si="100"/>
        <v>14378065.773267673</v>
      </c>
    </row>
    <row r="6403" spans="1:5" x14ac:dyDescent="0.25">
      <c r="A6403" s="2">
        <v>6395</v>
      </c>
      <c r="E6403" s="11">
        <f t="shared" si="100"/>
        <v>14375714.342477122</v>
      </c>
    </row>
    <row r="6404" spans="1:5" x14ac:dyDescent="0.25">
      <c r="A6404" s="2">
        <v>6396</v>
      </c>
      <c r="E6404" s="11">
        <f t="shared" si="100"/>
        <v>14373363.66475831</v>
      </c>
    </row>
    <row r="6405" spans="1:5" x14ac:dyDescent="0.25">
      <c r="A6405" s="2">
        <v>6397</v>
      </c>
      <c r="E6405" s="11">
        <f t="shared" si="100"/>
        <v>14371013.739752579</v>
      </c>
    </row>
    <row r="6406" spans="1:5" x14ac:dyDescent="0.25">
      <c r="A6406" s="2">
        <v>6398</v>
      </c>
      <c r="E6406" s="11">
        <f t="shared" si="100"/>
        <v>14368664.567101302</v>
      </c>
    </row>
    <row r="6407" spans="1:5" x14ac:dyDescent="0.25">
      <c r="A6407" s="2">
        <v>6399</v>
      </c>
      <c r="E6407" s="11">
        <f t="shared" si="100"/>
        <v>14366316.146446165</v>
      </c>
    </row>
    <row r="6408" spans="1:5" x14ac:dyDescent="0.25">
      <c r="A6408" s="2">
        <v>6400</v>
      </c>
      <c r="E6408" s="11">
        <f t="shared" si="100"/>
        <v>14363968.477429138</v>
      </c>
    </row>
    <row r="6409" spans="1:5" x14ac:dyDescent="0.25">
      <c r="A6409" s="2">
        <v>6401</v>
      </c>
      <c r="E6409" s="11">
        <f t="shared" si="100"/>
        <v>14361621.559692264</v>
      </c>
    </row>
    <row r="6410" spans="1:5" x14ac:dyDescent="0.25">
      <c r="A6410" s="2">
        <v>6402</v>
      </c>
      <c r="E6410" s="11">
        <f t="shared" ref="E6410:E6473" si="101">$E$2/($E$3+A6410)^$E$6+(A6410-$G$14)*($E$5-$E$4)/($G$19-$G$14)+$E$4</f>
        <v>14359275.392877974</v>
      </c>
    </row>
    <row r="6411" spans="1:5" x14ac:dyDescent="0.25">
      <c r="A6411" s="2">
        <v>6403</v>
      </c>
      <c r="E6411" s="11">
        <f t="shared" si="101"/>
        <v>14356929.976628834</v>
      </c>
    </row>
    <row r="6412" spans="1:5" x14ac:dyDescent="0.25">
      <c r="A6412" s="2">
        <v>6404</v>
      </c>
      <c r="E6412" s="11">
        <f t="shared" si="101"/>
        <v>14354585.310587678</v>
      </c>
    </row>
    <row r="6413" spans="1:5" x14ac:dyDescent="0.25">
      <c r="A6413" s="2">
        <v>6405</v>
      </c>
      <c r="E6413" s="11">
        <f t="shared" si="101"/>
        <v>14352241.394397514</v>
      </c>
    </row>
    <row r="6414" spans="1:5" x14ac:dyDescent="0.25">
      <c r="A6414" s="2">
        <v>6406</v>
      </c>
      <c r="E6414" s="11">
        <f t="shared" si="101"/>
        <v>14349898.227701599</v>
      </c>
    </row>
    <row r="6415" spans="1:5" x14ac:dyDescent="0.25">
      <c r="A6415" s="2">
        <v>6407</v>
      </c>
      <c r="E6415" s="11">
        <f t="shared" si="101"/>
        <v>14347555.810143435</v>
      </c>
    </row>
    <row r="6416" spans="1:5" x14ac:dyDescent="0.25">
      <c r="A6416" s="2">
        <v>6408</v>
      </c>
      <c r="E6416" s="11">
        <f t="shared" si="101"/>
        <v>14345214.141366726</v>
      </c>
    </row>
    <row r="6417" spans="1:5" x14ac:dyDescent="0.25">
      <c r="A6417" s="2">
        <v>6409</v>
      </c>
      <c r="E6417" s="11">
        <f t="shared" si="101"/>
        <v>14342873.221015468</v>
      </c>
    </row>
    <row r="6418" spans="1:5" x14ac:dyDescent="0.25">
      <c r="A6418" s="2">
        <v>6410</v>
      </c>
      <c r="E6418" s="11">
        <f t="shared" si="101"/>
        <v>14340533.048733763</v>
      </c>
    </row>
    <row r="6419" spans="1:5" x14ac:dyDescent="0.25">
      <c r="A6419" s="2">
        <v>6411</v>
      </c>
      <c r="E6419" s="11">
        <f t="shared" si="101"/>
        <v>14338193.624165971</v>
      </c>
    </row>
    <row r="6420" spans="1:5" x14ac:dyDescent="0.25">
      <c r="A6420" s="2">
        <v>6412</v>
      </c>
      <c r="E6420" s="11">
        <f t="shared" si="101"/>
        <v>14335854.946956787</v>
      </c>
    </row>
    <row r="6421" spans="1:5" x14ac:dyDescent="0.25">
      <c r="A6421" s="2">
        <v>6413</v>
      </c>
      <c r="E6421" s="11">
        <f t="shared" si="101"/>
        <v>14333517.016750997</v>
      </c>
    </row>
    <row r="6422" spans="1:5" x14ac:dyDescent="0.25">
      <c r="A6422" s="2">
        <v>6414</v>
      </c>
      <c r="E6422" s="11">
        <f t="shared" si="101"/>
        <v>14331179.83319369</v>
      </c>
    </row>
    <row r="6423" spans="1:5" x14ac:dyDescent="0.25">
      <c r="A6423" s="2">
        <v>6415</v>
      </c>
      <c r="E6423" s="11">
        <f t="shared" si="101"/>
        <v>14328843.395930145</v>
      </c>
    </row>
    <row r="6424" spans="1:5" x14ac:dyDescent="0.25">
      <c r="A6424" s="2">
        <v>6416</v>
      </c>
      <c r="E6424" s="11">
        <f t="shared" si="101"/>
        <v>14326507.704605838</v>
      </c>
    </row>
    <row r="6425" spans="1:5" x14ac:dyDescent="0.25">
      <c r="A6425" s="2">
        <v>6417</v>
      </c>
      <c r="E6425" s="11">
        <f t="shared" si="101"/>
        <v>14324172.758866539</v>
      </c>
    </row>
    <row r="6426" spans="1:5" x14ac:dyDescent="0.25">
      <c r="A6426" s="2">
        <v>6418</v>
      </c>
      <c r="E6426" s="11">
        <f t="shared" si="101"/>
        <v>14321838.558358226</v>
      </c>
    </row>
    <row r="6427" spans="1:5" x14ac:dyDescent="0.25">
      <c r="A6427" s="2">
        <v>6419</v>
      </c>
      <c r="E6427" s="11">
        <f t="shared" si="101"/>
        <v>14319505.10272699</v>
      </c>
    </row>
    <row r="6428" spans="1:5" x14ac:dyDescent="0.25">
      <c r="A6428" s="2">
        <v>6420</v>
      </c>
      <c r="E6428" s="11">
        <f t="shared" si="101"/>
        <v>14317172.391619336</v>
      </c>
    </row>
    <row r="6429" spans="1:5" x14ac:dyDescent="0.25">
      <c r="A6429" s="2">
        <v>6421</v>
      </c>
      <c r="E6429" s="11">
        <f t="shared" si="101"/>
        <v>14314840.424681801</v>
      </c>
    </row>
    <row r="6430" spans="1:5" x14ac:dyDescent="0.25">
      <c r="A6430" s="2">
        <v>6422</v>
      </c>
      <c r="E6430" s="11">
        <f t="shared" si="101"/>
        <v>14312509.201561289</v>
      </c>
    </row>
    <row r="6431" spans="1:5" x14ac:dyDescent="0.25">
      <c r="A6431" s="2">
        <v>6423</v>
      </c>
      <c r="E6431" s="11">
        <f t="shared" si="101"/>
        <v>14310178.72190485</v>
      </c>
    </row>
    <row r="6432" spans="1:5" x14ac:dyDescent="0.25">
      <c r="A6432" s="2">
        <v>6424</v>
      </c>
      <c r="E6432" s="11">
        <f t="shared" si="101"/>
        <v>14307848.985359775</v>
      </c>
    </row>
    <row r="6433" spans="1:5" x14ac:dyDescent="0.25">
      <c r="A6433" s="2">
        <v>6425</v>
      </c>
      <c r="E6433" s="11">
        <f t="shared" si="101"/>
        <v>14305519.991573581</v>
      </c>
    </row>
    <row r="6434" spans="1:5" x14ac:dyDescent="0.25">
      <c r="A6434" s="2">
        <v>6426</v>
      </c>
      <c r="E6434" s="11">
        <f t="shared" si="101"/>
        <v>14303191.740194028</v>
      </c>
    </row>
    <row r="6435" spans="1:5" x14ac:dyDescent="0.25">
      <c r="A6435" s="2">
        <v>6427</v>
      </c>
      <c r="E6435" s="11">
        <f t="shared" si="101"/>
        <v>14300864.230869021</v>
      </c>
    </row>
    <row r="6436" spans="1:5" x14ac:dyDescent="0.25">
      <c r="A6436" s="2">
        <v>6428</v>
      </c>
      <c r="E6436" s="11">
        <f t="shared" si="101"/>
        <v>14298537.463246783</v>
      </c>
    </row>
    <row r="6437" spans="1:5" x14ac:dyDescent="0.25">
      <c r="A6437" s="2">
        <v>6429</v>
      </c>
      <c r="E6437" s="11">
        <f t="shared" si="101"/>
        <v>14296211.436975734</v>
      </c>
    </row>
    <row r="6438" spans="1:5" x14ac:dyDescent="0.25">
      <c r="A6438" s="2">
        <v>6430</v>
      </c>
      <c r="E6438" s="11">
        <f t="shared" si="101"/>
        <v>14293886.151704462</v>
      </c>
    </row>
    <row r="6439" spans="1:5" x14ac:dyDescent="0.25">
      <c r="A6439" s="2">
        <v>6431</v>
      </c>
      <c r="E6439" s="11">
        <f t="shared" si="101"/>
        <v>14291561.607081776</v>
      </c>
    </row>
    <row r="6440" spans="1:5" x14ac:dyDescent="0.25">
      <c r="A6440" s="2">
        <v>6432</v>
      </c>
      <c r="E6440" s="11">
        <f t="shared" si="101"/>
        <v>14289237.802756803</v>
      </c>
    </row>
    <row r="6441" spans="1:5" x14ac:dyDescent="0.25">
      <c r="A6441" s="2">
        <v>6433</v>
      </c>
      <c r="E6441" s="11">
        <f t="shared" si="101"/>
        <v>14286914.738378838</v>
      </c>
    </row>
    <row r="6442" spans="1:5" x14ac:dyDescent="0.25">
      <c r="A6442" s="2">
        <v>6434</v>
      </c>
      <c r="E6442" s="11">
        <f t="shared" si="101"/>
        <v>14284592.413597323</v>
      </c>
    </row>
    <row r="6443" spans="1:5" x14ac:dyDescent="0.25">
      <c r="A6443" s="2">
        <v>6435</v>
      </c>
      <c r="E6443" s="11">
        <f t="shared" si="101"/>
        <v>14282270.828062017</v>
      </c>
    </row>
    <row r="6444" spans="1:5" x14ac:dyDescent="0.25">
      <c r="A6444" s="2">
        <v>6436</v>
      </c>
      <c r="E6444" s="11">
        <f t="shared" si="101"/>
        <v>14279949.981422869</v>
      </c>
    </row>
    <row r="6445" spans="1:5" x14ac:dyDescent="0.25">
      <c r="A6445" s="2">
        <v>6437</v>
      </c>
      <c r="E6445" s="11">
        <f t="shared" si="101"/>
        <v>14277629.873330055</v>
      </c>
    </row>
    <row r="6446" spans="1:5" x14ac:dyDescent="0.25">
      <c r="A6446" s="2">
        <v>6438</v>
      </c>
      <c r="E6446" s="11">
        <f t="shared" si="101"/>
        <v>14275310.503433941</v>
      </c>
    </row>
    <row r="6447" spans="1:5" x14ac:dyDescent="0.25">
      <c r="A6447" s="2">
        <v>6439</v>
      </c>
      <c r="E6447" s="11">
        <f t="shared" si="101"/>
        <v>14272991.871385155</v>
      </c>
    </row>
    <row r="6448" spans="1:5" x14ac:dyDescent="0.25">
      <c r="A6448" s="2">
        <v>6440</v>
      </c>
      <c r="E6448" s="11">
        <f t="shared" si="101"/>
        <v>14270673.9768345</v>
      </c>
    </row>
    <row r="6449" spans="1:5" x14ac:dyDescent="0.25">
      <c r="A6449" s="2">
        <v>6441</v>
      </c>
      <c r="E6449" s="11">
        <f t="shared" si="101"/>
        <v>14268356.819433047</v>
      </c>
    </row>
    <row r="6450" spans="1:5" x14ac:dyDescent="0.25">
      <c r="A6450" s="2">
        <v>6442</v>
      </c>
      <c r="E6450" s="11">
        <f t="shared" si="101"/>
        <v>14266040.398832055</v>
      </c>
    </row>
    <row r="6451" spans="1:5" x14ac:dyDescent="0.25">
      <c r="A6451" s="2">
        <v>6443</v>
      </c>
      <c r="E6451" s="11">
        <f t="shared" si="101"/>
        <v>14263724.714682955</v>
      </c>
    </row>
    <row r="6452" spans="1:5" x14ac:dyDescent="0.25">
      <c r="A6452" s="2">
        <v>6444</v>
      </c>
      <c r="E6452" s="11">
        <f t="shared" si="101"/>
        <v>14261409.766637543</v>
      </c>
    </row>
    <row r="6453" spans="1:5" x14ac:dyDescent="0.25">
      <c r="A6453" s="2">
        <v>6445</v>
      </c>
      <c r="E6453" s="11">
        <f t="shared" si="101"/>
        <v>14259095.554347683</v>
      </c>
    </row>
    <row r="6454" spans="1:5" x14ac:dyDescent="0.25">
      <c r="A6454" s="2">
        <v>6446</v>
      </c>
      <c r="E6454" s="11">
        <f t="shared" si="101"/>
        <v>14256782.077465508</v>
      </c>
    </row>
    <row r="6455" spans="1:5" x14ac:dyDescent="0.25">
      <c r="A6455" s="2">
        <v>6447</v>
      </c>
      <c r="E6455" s="11">
        <f t="shared" si="101"/>
        <v>14254469.335643418</v>
      </c>
    </row>
    <row r="6456" spans="1:5" x14ac:dyDescent="0.25">
      <c r="A6456" s="2">
        <v>6448</v>
      </c>
      <c r="E6456" s="11">
        <f t="shared" si="101"/>
        <v>14252157.328533927</v>
      </c>
    </row>
    <row r="6457" spans="1:5" x14ac:dyDescent="0.25">
      <c r="A6457" s="2">
        <v>6449</v>
      </c>
      <c r="E6457" s="11">
        <f t="shared" si="101"/>
        <v>14249846.05578989</v>
      </c>
    </row>
    <row r="6458" spans="1:5" x14ac:dyDescent="0.25">
      <c r="A6458" s="2">
        <v>6450</v>
      </c>
      <c r="E6458" s="11">
        <f t="shared" si="101"/>
        <v>14247535.517064288</v>
      </c>
    </row>
    <row r="6459" spans="1:5" x14ac:dyDescent="0.25">
      <c r="A6459" s="2">
        <v>6451</v>
      </c>
      <c r="E6459" s="11">
        <f t="shared" si="101"/>
        <v>14245225.712010359</v>
      </c>
    </row>
    <row r="6460" spans="1:5" x14ac:dyDescent="0.25">
      <c r="A6460" s="2">
        <v>6452</v>
      </c>
      <c r="E6460" s="11">
        <f t="shared" si="101"/>
        <v>14242916.640281556</v>
      </c>
    </row>
    <row r="6461" spans="1:5" x14ac:dyDescent="0.25">
      <c r="A6461" s="2">
        <v>6453</v>
      </c>
      <c r="E6461" s="11">
        <f t="shared" si="101"/>
        <v>14240608.301531533</v>
      </c>
    </row>
    <row r="6462" spans="1:5" x14ac:dyDescent="0.25">
      <c r="A6462" s="2">
        <v>6454</v>
      </c>
      <c r="E6462" s="11">
        <f t="shared" si="101"/>
        <v>14238300.695414154</v>
      </c>
    </row>
    <row r="6463" spans="1:5" x14ac:dyDescent="0.25">
      <c r="A6463" s="2">
        <v>6455</v>
      </c>
      <c r="E6463" s="11">
        <f t="shared" si="101"/>
        <v>14235993.821583577</v>
      </c>
    </row>
    <row r="6464" spans="1:5" x14ac:dyDescent="0.25">
      <c r="A6464" s="2">
        <v>6456</v>
      </c>
      <c r="E6464" s="11">
        <f t="shared" si="101"/>
        <v>14233687.679694068</v>
      </c>
    </row>
    <row r="6465" spans="1:5" x14ac:dyDescent="0.25">
      <c r="A6465" s="2">
        <v>6457</v>
      </c>
      <c r="E6465" s="11">
        <f t="shared" si="101"/>
        <v>14231382.269400191</v>
      </c>
    </row>
    <row r="6466" spans="1:5" x14ac:dyDescent="0.25">
      <c r="A6466" s="2">
        <v>6458</v>
      </c>
      <c r="E6466" s="11">
        <f t="shared" si="101"/>
        <v>14229077.590356652</v>
      </c>
    </row>
    <row r="6467" spans="1:5" x14ac:dyDescent="0.25">
      <c r="A6467" s="2">
        <v>6459</v>
      </c>
      <c r="E6467" s="11">
        <f t="shared" si="101"/>
        <v>14226773.642218444</v>
      </c>
    </row>
    <row r="6468" spans="1:5" x14ac:dyDescent="0.25">
      <c r="A6468" s="2">
        <v>6460</v>
      </c>
      <c r="E6468" s="11">
        <f t="shared" si="101"/>
        <v>14224470.424640751</v>
      </c>
    </row>
    <row r="6469" spans="1:5" x14ac:dyDescent="0.25">
      <c r="A6469" s="2">
        <v>6461</v>
      </c>
      <c r="E6469" s="11">
        <f t="shared" si="101"/>
        <v>14222167.937278941</v>
      </c>
    </row>
    <row r="6470" spans="1:5" x14ac:dyDescent="0.25">
      <c r="A6470" s="2">
        <v>6462</v>
      </c>
      <c r="E6470" s="11">
        <f t="shared" si="101"/>
        <v>14219866.179788662</v>
      </c>
    </row>
    <row r="6471" spans="1:5" x14ac:dyDescent="0.25">
      <c r="A6471" s="2">
        <v>6463</v>
      </c>
      <c r="E6471" s="11">
        <f t="shared" si="101"/>
        <v>14217565.151825765</v>
      </c>
    </row>
    <row r="6472" spans="1:5" x14ac:dyDescent="0.25">
      <c r="A6472" s="2">
        <v>6464</v>
      </c>
      <c r="E6472" s="11">
        <f t="shared" si="101"/>
        <v>14215264.853046216</v>
      </c>
    </row>
    <row r="6473" spans="1:5" x14ac:dyDescent="0.25">
      <c r="A6473" s="2">
        <v>6465</v>
      </c>
      <c r="E6473" s="11">
        <f t="shared" si="101"/>
        <v>14212965.283106325</v>
      </c>
    </row>
    <row r="6474" spans="1:5" x14ac:dyDescent="0.25">
      <c r="A6474" s="2">
        <v>6466</v>
      </c>
      <c r="E6474" s="11">
        <f t="shared" ref="E6474:E6537" si="102">$E$2/($E$3+A6474)^$E$6+(A6474-$G$14)*($E$5-$E$4)/($G$19-$G$14)+$E$4</f>
        <v>14210666.441662591</v>
      </c>
    </row>
    <row r="6475" spans="1:5" x14ac:dyDescent="0.25">
      <c r="A6475" s="2">
        <v>6467</v>
      </c>
      <c r="E6475" s="11">
        <f t="shared" si="102"/>
        <v>14208368.328371651</v>
      </c>
    </row>
    <row r="6476" spans="1:5" x14ac:dyDescent="0.25">
      <c r="A6476" s="2">
        <v>6468</v>
      </c>
      <c r="E6476" s="11">
        <f t="shared" si="102"/>
        <v>14206070.942890434</v>
      </c>
    </row>
    <row r="6477" spans="1:5" x14ac:dyDescent="0.25">
      <c r="A6477" s="2">
        <v>6469</v>
      </c>
      <c r="E6477" s="11">
        <f t="shared" si="102"/>
        <v>14203774.284876073</v>
      </c>
    </row>
    <row r="6478" spans="1:5" x14ac:dyDescent="0.25">
      <c r="A6478" s="2">
        <v>6470</v>
      </c>
      <c r="E6478" s="11">
        <f t="shared" si="102"/>
        <v>14201478.353985855</v>
      </c>
    </row>
    <row r="6479" spans="1:5" x14ac:dyDescent="0.25">
      <c r="A6479" s="2">
        <v>6471</v>
      </c>
      <c r="E6479" s="11">
        <f t="shared" si="102"/>
        <v>14199183.149877375</v>
      </c>
    </row>
    <row r="6480" spans="1:5" x14ac:dyDescent="0.25">
      <c r="A6480" s="2">
        <v>6472</v>
      </c>
      <c r="E6480" s="11">
        <f t="shared" si="102"/>
        <v>14196888.672208382</v>
      </c>
    </row>
    <row r="6481" spans="1:5" x14ac:dyDescent="0.25">
      <c r="A6481" s="2">
        <v>6473</v>
      </c>
      <c r="E6481" s="11">
        <f t="shared" si="102"/>
        <v>14194594.920636827</v>
      </c>
    </row>
    <row r="6482" spans="1:5" x14ac:dyDescent="0.25">
      <c r="A6482" s="2">
        <v>6474</v>
      </c>
      <c r="E6482" s="11">
        <f t="shared" si="102"/>
        <v>14192301.894820942</v>
      </c>
    </row>
    <row r="6483" spans="1:5" x14ac:dyDescent="0.25">
      <c r="A6483" s="2">
        <v>6475</v>
      </c>
      <c r="E6483" s="11">
        <f t="shared" si="102"/>
        <v>14190009.594419103</v>
      </c>
    </row>
    <row r="6484" spans="1:5" x14ac:dyDescent="0.25">
      <c r="A6484" s="2">
        <v>6476</v>
      </c>
      <c r="E6484" s="11">
        <f t="shared" si="102"/>
        <v>14187718.019089917</v>
      </c>
    </row>
    <row r="6485" spans="1:5" x14ac:dyDescent="0.25">
      <c r="A6485" s="2">
        <v>6477</v>
      </c>
      <c r="E6485" s="11">
        <f t="shared" si="102"/>
        <v>14185427.168492258</v>
      </c>
    </row>
    <row r="6486" spans="1:5" x14ac:dyDescent="0.25">
      <c r="A6486" s="2">
        <v>6478</v>
      </c>
      <c r="E6486" s="11">
        <f t="shared" si="102"/>
        <v>14183137.042285139</v>
      </c>
    </row>
    <row r="6487" spans="1:5" x14ac:dyDescent="0.25">
      <c r="A6487" s="2">
        <v>6479</v>
      </c>
      <c r="E6487" s="11">
        <f t="shared" si="102"/>
        <v>14180847.640127808</v>
      </c>
    </row>
    <row r="6488" spans="1:5" x14ac:dyDescent="0.25">
      <c r="A6488" s="2">
        <v>6480</v>
      </c>
      <c r="E6488" s="11">
        <f t="shared" si="102"/>
        <v>14178558.961679751</v>
      </c>
    </row>
    <row r="6489" spans="1:5" x14ac:dyDescent="0.25">
      <c r="A6489" s="2">
        <v>6481</v>
      </c>
      <c r="E6489" s="11">
        <f t="shared" si="102"/>
        <v>14176271.00660062</v>
      </c>
    </row>
    <row r="6490" spans="1:5" x14ac:dyDescent="0.25">
      <c r="A6490" s="2">
        <v>6482</v>
      </c>
      <c r="E6490" s="11">
        <f t="shared" si="102"/>
        <v>14173983.774550347</v>
      </c>
    </row>
    <row r="6491" spans="1:5" x14ac:dyDescent="0.25">
      <c r="A6491" s="2">
        <v>6483</v>
      </c>
      <c r="E6491" s="11">
        <f t="shared" si="102"/>
        <v>14171697.265189037</v>
      </c>
    </row>
    <row r="6492" spans="1:5" x14ac:dyDescent="0.25">
      <c r="A6492" s="2">
        <v>6484</v>
      </c>
      <c r="E6492" s="11">
        <f t="shared" si="102"/>
        <v>14169411.47817697</v>
      </c>
    </row>
    <row r="6493" spans="1:5" x14ac:dyDescent="0.25">
      <c r="A6493" s="2">
        <v>6485</v>
      </c>
      <c r="E6493" s="11">
        <f t="shared" si="102"/>
        <v>14167126.413174724</v>
      </c>
    </row>
    <row r="6494" spans="1:5" x14ac:dyDescent="0.25">
      <c r="A6494" s="2">
        <v>6486</v>
      </c>
      <c r="E6494" s="11">
        <f t="shared" si="102"/>
        <v>14164842.06984303</v>
      </c>
    </row>
    <row r="6495" spans="1:5" x14ac:dyDescent="0.25">
      <c r="A6495" s="2">
        <v>6487</v>
      </c>
      <c r="E6495" s="11">
        <f t="shared" si="102"/>
        <v>14162558.44784281</v>
      </c>
    </row>
    <row r="6496" spans="1:5" x14ac:dyDescent="0.25">
      <c r="A6496" s="2">
        <v>6488</v>
      </c>
      <c r="E6496" s="11">
        <f t="shared" si="102"/>
        <v>14160275.546835247</v>
      </c>
    </row>
    <row r="6497" spans="1:5" x14ac:dyDescent="0.25">
      <c r="A6497" s="2">
        <v>6489</v>
      </c>
      <c r="E6497" s="11">
        <f t="shared" si="102"/>
        <v>14157993.366481734</v>
      </c>
    </row>
    <row r="6498" spans="1:5" x14ac:dyDescent="0.25">
      <c r="A6498" s="2">
        <v>6490</v>
      </c>
      <c r="E6498" s="11">
        <f t="shared" si="102"/>
        <v>14155711.906443827</v>
      </c>
    </row>
    <row r="6499" spans="1:5" x14ac:dyDescent="0.25">
      <c r="A6499" s="2">
        <v>6491</v>
      </c>
      <c r="E6499" s="11">
        <f t="shared" si="102"/>
        <v>14153431.166383397</v>
      </c>
    </row>
    <row r="6500" spans="1:5" x14ac:dyDescent="0.25">
      <c r="A6500" s="2">
        <v>6492</v>
      </c>
      <c r="E6500" s="11">
        <f t="shared" si="102"/>
        <v>14151151.145962343</v>
      </c>
    </row>
    <row r="6501" spans="1:5" x14ac:dyDescent="0.25">
      <c r="A6501" s="2">
        <v>6493</v>
      </c>
      <c r="E6501" s="11">
        <f t="shared" si="102"/>
        <v>14148871.844842948</v>
      </c>
    </row>
    <row r="6502" spans="1:5" x14ac:dyDescent="0.25">
      <c r="A6502" s="2">
        <v>6494</v>
      </c>
      <c r="E6502" s="11">
        <f t="shared" si="102"/>
        <v>14146593.26268767</v>
      </c>
    </row>
    <row r="6503" spans="1:5" x14ac:dyDescent="0.25">
      <c r="A6503" s="2">
        <v>6495</v>
      </c>
      <c r="E6503" s="11">
        <f t="shared" si="102"/>
        <v>14144315.399159117</v>
      </c>
    </row>
    <row r="6504" spans="1:5" x14ac:dyDescent="0.25">
      <c r="A6504" s="2">
        <v>6496</v>
      </c>
      <c r="E6504" s="11">
        <f t="shared" si="102"/>
        <v>14142038.253920104</v>
      </c>
    </row>
    <row r="6505" spans="1:5" x14ac:dyDescent="0.25">
      <c r="A6505" s="2">
        <v>6497</v>
      </c>
      <c r="E6505" s="11">
        <f t="shared" si="102"/>
        <v>14139761.826633742</v>
      </c>
    </row>
    <row r="6506" spans="1:5" x14ac:dyDescent="0.25">
      <c r="A6506" s="2">
        <v>6498</v>
      </c>
      <c r="E6506" s="11">
        <f t="shared" si="102"/>
        <v>14137486.116963318</v>
      </c>
    </row>
    <row r="6507" spans="1:5" x14ac:dyDescent="0.25">
      <c r="A6507" s="2">
        <v>6499</v>
      </c>
      <c r="E6507" s="11">
        <f t="shared" si="102"/>
        <v>14135211.124572288</v>
      </c>
    </row>
    <row r="6508" spans="1:5" x14ac:dyDescent="0.25">
      <c r="A6508" s="2">
        <v>6500</v>
      </c>
      <c r="E6508" s="11">
        <f t="shared" si="102"/>
        <v>14132936.849124309</v>
      </c>
    </row>
    <row r="6509" spans="1:5" x14ac:dyDescent="0.25">
      <c r="A6509" s="2">
        <v>6501</v>
      </c>
      <c r="E6509" s="11">
        <f t="shared" si="102"/>
        <v>14130663.290283324</v>
      </c>
    </row>
    <row r="6510" spans="1:5" x14ac:dyDescent="0.25">
      <c r="A6510" s="2">
        <v>6502</v>
      </c>
      <c r="E6510" s="11">
        <f t="shared" si="102"/>
        <v>14128390.447713444</v>
      </c>
    </row>
    <row r="6511" spans="1:5" x14ac:dyDescent="0.25">
      <c r="A6511" s="2">
        <v>6503</v>
      </c>
      <c r="E6511" s="11">
        <f t="shared" si="102"/>
        <v>14126118.321078956</v>
      </c>
    </row>
    <row r="6512" spans="1:5" x14ac:dyDescent="0.25">
      <c r="A6512" s="2">
        <v>6504</v>
      </c>
      <c r="E6512" s="11">
        <f t="shared" si="102"/>
        <v>14123846.910044409</v>
      </c>
    </row>
    <row r="6513" spans="1:5" x14ac:dyDescent="0.25">
      <c r="A6513" s="2">
        <v>6505</v>
      </c>
      <c r="E6513" s="11">
        <f t="shared" si="102"/>
        <v>14121576.214274537</v>
      </c>
    </row>
    <row r="6514" spans="1:5" x14ac:dyDescent="0.25">
      <c r="A6514" s="2">
        <v>6506</v>
      </c>
      <c r="E6514" s="11">
        <f t="shared" si="102"/>
        <v>14119306.233434284</v>
      </c>
    </row>
    <row r="6515" spans="1:5" x14ac:dyDescent="0.25">
      <c r="A6515" s="2">
        <v>6507</v>
      </c>
      <c r="E6515" s="11">
        <f t="shared" si="102"/>
        <v>14117036.967188776</v>
      </c>
    </row>
    <row r="6516" spans="1:5" x14ac:dyDescent="0.25">
      <c r="A6516" s="2">
        <v>6508</v>
      </c>
      <c r="E6516" s="11">
        <f t="shared" si="102"/>
        <v>14114768.415203419</v>
      </c>
    </row>
    <row r="6517" spans="1:5" x14ac:dyDescent="0.25">
      <c r="A6517" s="2">
        <v>6509</v>
      </c>
      <c r="E6517" s="11">
        <f t="shared" si="102"/>
        <v>14112500.577143738</v>
      </c>
    </row>
    <row r="6518" spans="1:5" x14ac:dyDescent="0.25">
      <c r="A6518" s="2">
        <v>6510</v>
      </c>
      <c r="E6518" s="11">
        <f t="shared" si="102"/>
        <v>14110233.452675559</v>
      </c>
    </row>
    <row r="6519" spans="1:5" x14ac:dyDescent="0.25">
      <c r="A6519" s="2">
        <v>6511</v>
      </c>
      <c r="E6519" s="11">
        <f t="shared" si="102"/>
        <v>14107967.041464821</v>
      </c>
    </row>
    <row r="6520" spans="1:5" x14ac:dyDescent="0.25">
      <c r="A6520" s="2">
        <v>6512</v>
      </c>
      <c r="E6520" s="11">
        <f t="shared" si="102"/>
        <v>14105701.343177736</v>
      </c>
    </row>
    <row r="6521" spans="1:5" x14ac:dyDescent="0.25">
      <c r="A6521" s="2">
        <v>6513</v>
      </c>
      <c r="E6521" s="11">
        <f t="shared" si="102"/>
        <v>14103436.35748069</v>
      </c>
    </row>
    <row r="6522" spans="1:5" x14ac:dyDescent="0.25">
      <c r="A6522" s="2">
        <v>6514</v>
      </c>
      <c r="E6522" s="11">
        <f t="shared" si="102"/>
        <v>14101172.084040314</v>
      </c>
    </row>
    <row r="6523" spans="1:5" x14ac:dyDescent="0.25">
      <c r="A6523" s="2">
        <v>6515</v>
      </c>
      <c r="E6523" s="11">
        <f t="shared" si="102"/>
        <v>14098908.522523411</v>
      </c>
    </row>
    <row r="6524" spans="1:5" x14ac:dyDescent="0.25">
      <c r="A6524" s="2">
        <v>6516</v>
      </c>
      <c r="E6524" s="11">
        <f t="shared" si="102"/>
        <v>14096645.672596995</v>
      </c>
    </row>
    <row r="6525" spans="1:5" x14ac:dyDescent="0.25">
      <c r="A6525" s="2">
        <v>6517</v>
      </c>
      <c r="E6525" s="11">
        <f t="shared" si="102"/>
        <v>14094383.533928284</v>
      </c>
    </row>
    <row r="6526" spans="1:5" x14ac:dyDescent="0.25">
      <c r="A6526" s="2">
        <v>6518</v>
      </c>
      <c r="E6526" s="11">
        <f t="shared" si="102"/>
        <v>14092122.106184741</v>
      </c>
    </row>
    <row r="6527" spans="1:5" x14ac:dyDescent="0.25">
      <c r="A6527" s="2">
        <v>6519</v>
      </c>
      <c r="E6527" s="11">
        <f t="shared" si="102"/>
        <v>14089861.389033971</v>
      </c>
    </row>
    <row r="6528" spans="1:5" x14ac:dyDescent="0.25">
      <c r="A6528" s="2">
        <v>6520</v>
      </c>
      <c r="E6528" s="11">
        <f t="shared" si="102"/>
        <v>14087601.382143874</v>
      </c>
    </row>
    <row r="6529" spans="1:5" x14ac:dyDescent="0.25">
      <c r="A6529" s="2">
        <v>6521</v>
      </c>
      <c r="E6529" s="11">
        <f t="shared" si="102"/>
        <v>14085342.085182471</v>
      </c>
    </row>
    <row r="6530" spans="1:5" x14ac:dyDescent="0.25">
      <c r="A6530" s="2">
        <v>6522</v>
      </c>
      <c r="E6530" s="11">
        <f t="shared" si="102"/>
        <v>14083083.497817976</v>
      </c>
    </row>
    <row r="6531" spans="1:5" x14ac:dyDescent="0.25">
      <c r="A6531" s="2">
        <v>6523</v>
      </c>
      <c r="E6531" s="11">
        <f t="shared" si="102"/>
        <v>14080825.619718952</v>
      </c>
    </row>
    <row r="6532" spans="1:5" x14ac:dyDescent="0.25">
      <c r="A6532" s="2">
        <v>6524</v>
      </c>
      <c r="E6532" s="11">
        <f t="shared" si="102"/>
        <v>14078568.450553974</v>
      </c>
    </row>
    <row r="6533" spans="1:5" x14ac:dyDescent="0.25">
      <c r="A6533" s="2">
        <v>6525</v>
      </c>
      <c r="E6533" s="11">
        <f t="shared" si="102"/>
        <v>14076311.989991963</v>
      </c>
    </row>
    <row r="6534" spans="1:5" x14ac:dyDescent="0.25">
      <c r="A6534" s="2">
        <v>6526</v>
      </c>
      <c r="E6534" s="11">
        <f t="shared" si="102"/>
        <v>14074056.237701988</v>
      </c>
    </row>
    <row r="6535" spans="1:5" x14ac:dyDescent="0.25">
      <c r="A6535" s="2">
        <v>6527</v>
      </c>
      <c r="E6535" s="11">
        <f t="shared" si="102"/>
        <v>14071801.193353364</v>
      </c>
    </row>
    <row r="6536" spans="1:5" x14ac:dyDescent="0.25">
      <c r="A6536" s="2">
        <v>6528</v>
      </c>
      <c r="E6536" s="11">
        <f t="shared" si="102"/>
        <v>14069546.856615542</v>
      </c>
    </row>
    <row r="6537" spans="1:5" x14ac:dyDescent="0.25">
      <c r="A6537" s="2">
        <v>6529</v>
      </c>
      <c r="E6537" s="11">
        <f t="shared" si="102"/>
        <v>14067293.227158241</v>
      </c>
    </row>
    <row r="6538" spans="1:5" x14ac:dyDescent="0.25">
      <c r="A6538" s="2">
        <v>6530</v>
      </c>
      <c r="E6538" s="11">
        <f t="shared" ref="E6538:E6601" si="103">$E$2/($E$3+A6538)^$E$6+(A6538-$G$14)*($E$5-$E$4)/($G$19-$G$14)+$E$4</f>
        <v>14065040.304651359</v>
      </c>
    </row>
    <row r="6539" spans="1:5" x14ac:dyDescent="0.25">
      <c r="A6539" s="2">
        <v>6531</v>
      </c>
      <c r="E6539" s="11">
        <f t="shared" si="103"/>
        <v>14062788.088765029</v>
      </c>
    </row>
    <row r="6540" spans="1:5" x14ac:dyDescent="0.25">
      <c r="A6540" s="2">
        <v>6532</v>
      </c>
      <c r="E6540" s="11">
        <f t="shared" si="103"/>
        <v>14060536.579169508</v>
      </c>
    </row>
    <row r="6541" spans="1:5" x14ac:dyDescent="0.25">
      <c r="A6541" s="2">
        <v>6533</v>
      </c>
      <c r="E6541" s="11">
        <f t="shared" si="103"/>
        <v>14058285.775535334</v>
      </c>
    </row>
    <row r="6542" spans="1:5" x14ac:dyDescent="0.25">
      <c r="A6542" s="2">
        <v>6534</v>
      </c>
      <c r="E6542" s="11">
        <f t="shared" si="103"/>
        <v>14056035.67753323</v>
      </c>
    </row>
    <row r="6543" spans="1:5" x14ac:dyDescent="0.25">
      <c r="A6543" s="2">
        <v>6535</v>
      </c>
      <c r="E6543" s="11">
        <f t="shared" si="103"/>
        <v>14053786.284834122</v>
      </c>
    </row>
    <row r="6544" spans="1:5" x14ac:dyDescent="0.25">
      <c r="A6544" s="2">
        <v>6536</v>
      </c>
      <c r="E6544" s="11">
        <f t="shared" si="103"/>
        <v>14051537.597109117</v>
      </c>
    </row>
    <row r="6545" spans="1:5" x14ac:dyDescent="0.25">
      <c r="A6545" s="2">
        <v>6537</v>
      </c>
      <c r="E6545" s="11">
        <f t="shared" si="103"/>
        <v>14049289.614029575</v>
      </c>
    </row>
    <row r="6546" spans="1:5" x14ac:dyDescent="0.25">
      <c r="A6546" s="2">
        <v>6538</v>
      </c>
      <c r="E6546" s="11">
        <f t="shared" si="103"/>
        <v>14047042.335266966</v>
      </c>
    </row>
    <row r="6547" spans="1:5" x14ac:dyDescent="0.25">
      <c r="A6547" s="2">
        <v>6539</v>
      </c>
      <c r="E6547" s="11">
        <f t="shared" si="103"/>
        <v>14044795.760493109</v>
      </c>
    </row>
    <row r="6548" spans="1:5" x14ac:dyDescent="0.25">
      <c r="A6548" s="2">
        <v>6540</v>
      </c>
      <c r="E6548" s="11">
        <f t="shared" si="103"/>
        <v>14042549.889379879</v>
      </c>
    </row>
    <row r="6549" spans="1:5" x14ac:dyDescent="0.25">
      <c r="A6549" s="2">
        <v>6541</v>
      </c>
      <c r="E6549" s="11">
        <f t="shared" si="103"/>
        <v>14040304.721599484</v>
      </c>
    </row>
    <row r="6550" spans="1:5" x14ac:dyDescent="0.25">
      <c r="A6550" s="2">
        <v>6542</v>
      </c>
      <c r="E6550" s="11">
        <f t="shared" si="103"/>
        <v>14038060.256824182</v>
      </c>
    </row>
    <row r="6551" spans="1:5" x14ac:dyDescent="0.25">
      <c r="A6551" s="2">
        <v>6543</v>
      </c>
      <c r="E6551" s="11">
        <f t="shared" si="103"/>
        <v>14035816.494726595</v>
      </c>
    </row>
    <row r="6552" spans="1:5" x14ac:dyDescent="0.25">
      <c r="A6552" s="2">
        <v>6544</v>
      </c>
      <c r="E6552" s="11">
        <f t="shared" si="103"/>
        <v>14033573.434979431</v>
      </c>
    </row>
    <row r="6553" spans="1:5" x14ac:dyDescent="0.25">
      <c r="A6553" s="2">
        <v>6545</v>
      </c>
      <c r="E6553" s="11">
        <f t="shared" si="103"/>
        <v>14031331.077255648</v>
      </c>
    </row>
    <row r="6554" spans="1:5" x14ac:dyDescent="0.25">
      <c r="A6554" s="2">
        <v>6546</v>
      </c>
      <c r="E6554" s="11">
        <f t="shared" si="103"/>
        <v>14029089.421228439</v>
      </c>
    </row>
    <row r="6555" spans="1:5" x14ac:dyDescent="0.25">
      <c r="A6555" s="2">
        <v>6547</v>
      </c>
      <c r="E6555" s="11">
        <f t="shared" si="103"/>
        <v>14026848.466571093</v>
      </c>
    </row>
    <row r="6556" spans="1:5" x14ac:dyDescent="0.25">
      <c r="A6556" s="2">
        <v>6548</v>
      </c>
      <c r="E6556" s="11">
        <f t="shared" si="103"/>
        <v>14024608.212957241</v>
      </c>
    </row>
    <row r="6557" spans="1:5" x14ac:dyDescent="0.25">
      <c r="A6557" s="2">
        <v>6549</v>
      </c>
      <c r="E6557" s="11">
        <f t="shared" si="103"/>
        <v>14022368.660060594</v>
      </c>
    </row>
    <row r="6558" spans="1:5" x14ac:dyDescent="0.25">
      <c r="A6558" s="2">
        <v>6550</v>
      </c>
      <c r="E6558" s="11">
        <f t="shared" si="103"/>
        <v>14020129.807555122</v>
      </c>
    </row>
    <row r="6559" spans="1:5" x14ac:dyDescent="0.25">
      <c r="A6559" s="2">
        <v>6551</v>
      </c>
      <c r="E6559" s="11">
        <f t="shared" si="103"/>
        <v>14017891.655115021</v>
      </c>
    </row>
    <row r="6560" spans="1:5" x14ac:dyDescent="0.25">
      <c r="A6560" s="2">
        <v>6552</v>
      </c>
      <c r="E6560" s="11">
        <f t="shared" si="103"/>
        <v>14015654.202414611</v>
      </c>
    </row>
    <row r="6561" spans="1:5" x14ac:dyDescent="0.25">
      <c r="A6561" s="2">
        <v>6553</v>
      </c>
      <c r="E6561" s="11">
        <f t="shared" si="103"/>
        <v>14013417.449128449</v>
      </c>
    </row>
    <row r="6562" spans="1:5" x14ac:dyDescent="0.25">
      <c r="A6562" s="2">
        <v>6554</v>
      </c>
      <c r="E6562" s="11">
        <f t="shared" si="103"/>
        <v>14011181.394931382</v>
      </c>
    </row>
    <row r="6563" spans="1:5" x14ac:dyDescent="0.25">
      <c r="A6563" s="2">
        <v>6555</v>
      </c>
      <c r="E6563" s="11">
        <f t="shared" si="103"/>
        <v>14008946.039498296</v>
      </c>
    </row>
    <row r="6564" spans="1:5" x14ac:dyDescent="0.25">
      <c r="A6564" s="2">
        <v>6556</v>
      </c>
      <c r="E6564" s="11">
        <f t="shared" si="103"/>
        <v>14006711.382504379</v>
      </c>
    </row>
    <row r="6565" spans="1:5" x14ac:dyDescent="0.25">
      <c r="A6565" s="2">
        <v>6557</v>
      </c>
      <c r="E6565" s="11">
        <f t="shared" si="103"/>
        <v>14004477.423625061</v>
      </c>
    </row>
    <row r="6566" spans="1:5" x14ac:dyDescent="0.25">
      <c r="A6566" s="2">
        <v>6558</v>
      </c>
      <c r="E6566" s="11">
        <f t="shared" si="103"/>
        <v>14002244.16253579</v>
      </c>
    </row>
    <row r="6567" spans="1:5" x14ac:dyDescent="0.25">
      <c r="A6567" s="2">
        <v>6559</v>
      </c>
      <c r="E6567" s="11">
        <f t="shared" si="103"/>
        <v>14000011.598912453</v>
      </c>
    </row>
    <row r="6568" spans="1:5" x14ac:dyDescent="0.25">
      <c r="A6568" s="2">
        <v>6560</v>
      </c>
      <c r="E6568" s="11">
        <f t="shared" si="103"/>
        <v>13997779.732430952</v>
      </c>
    </row>
    <row r="6569" spans="1:5" x14ac:dyDescent="0.25">
      <c r="A6569" s="2">
        <v>6561</v>
      </c>
      <c r="E6569" s="11">
        <f t="shared" si="103"/>
        <v>13995548.562767474</v>
      </c>
    </row>
    <row r="6570" spans="1:5" x14ac:dyDescent="0.25">
      <c r="A6570" s="2">
        <v>6562</v>
      </c>
      <c r="E6570" s="11">
        <f t="shared" si="103"/>
        <v>13993318.089598399</v>
      </c>
    </row>
    <row r="6571" spans="1:5" x14ac:dyDescent="0.25">
      <c r="A6571" s="2">
        <v>6563</v>
      </c>
      <c r="E6571" s="11">
        <f t="shared" si="103"/>
        <v>13991088.312600251</v>
      </c>
    </row>
    <row r="6572" spans="1:5" x14ac:dyDescent="0.25">
      <c r="A6572" s="2">
        <v>6564</v>
      </c>
      <c r="E6572" s="11">
        <f t="shared" si="103"/>
        <v>13988859.231449883</v>
      </c>
    </row>
    <row r="6573" spans="1:5" x14ac:dyDescent="0.25">
      <c r="A6573" s="2">
        <v>6565</v>
      </c>
      <c r="E6573" s="11">
        <f t="shared" si="103"/>
        <v>13986630.845824149</v>
      </c>
    </row>
    <row r="6574" spans="1:5" x14ac:dyDescent="0.25">
      <c r="A6574" s="2">
        <v>6566</v>
      </c>
      <c r="E6574" s="11">
        <f t="shared" si="103"/>
        <v>13984403.155400328</v>
      </c>
    </row>
    <row r="6575" spans="1:5" x14ac:dyDescent="0.25">
      <c r="A6575" s="2">
        <v>6567</v>
      </c>
      <c r="E6575" s="11">
        <f t="shared" si="103"/>
        <v>13982176.159855701</v>
      </c>
    </row>
    <row r="6576" spans="1:5" x14ac:dyDescent="0.25">
      <c r="A6576" s="2">
        <v>6568</v>
      </c>
      <c r="E6576" s="11">
        <f t="shared" si="103"/>
        <v>13979949.858867856</v>
      </c>
    </row>
    <row r="6577" spans="1:5" x14ac:dyDescent="0.25">
      <c r="A6577" s="2">
        <v>6569</v>
      </c>
      <c r="E6577" s="11">
        <f t="shared" si="103"/>
        <v>13977724.252114596</v>
      </c>
    </row>
    <row r="6578" spans="1:5" x14ac:dyDescent="0.25">
      <c r="A6578" s="2">
        <v>6570</v>
      </c>
      <c r="E6578" s="11">
        <f t="shared" si="103"/>
        <v>13975499.339273812</v>
      </c>
    </row>
    <row r="6579" spans="1:5" x14ac:dyDescent="0.25">
      <c r="A6579" s="2">
        <v>6571</v>
      </c>
      <c r="E6579" s="11">
        <f t="shared" si="103"/>
        <v>13973275.120023711</v>
      </c>
    </row>
    <row r="6580" spans="1:5" x14ac:dyDescent="0.25">
      <c r="A6580" s="2">
        <v>6572</v>
      </c>
      <c r="E6580" s="11">
        <f t="shared" si="103"/>
        <v>13971051.594042655</v>
      </c>
    </row>
    <row r="6581" spans="1:5" x14ac:dyDescent="0.25">
      <c r="A6581" s="2">
        <v>6573</v>
      </c>
      <c r="E6581" s="11">
        <f t="shared" si="103"/>
        <v>13968828.761009159</v>
      </c>
    </row>
    <row r="6582" spans="1:5" x14ac:dyDescent="0.25">
      <c r="A6582" s="2">
        <v>6574</v>
      </c>
      <c r="E6582" s="11">
        <f t="shared" si="103"/>
        <v>13966606.62060203</v>
      </c>
    </row>
    <row r="6583" spans="1:5" x14ac:dyDescent="0.25">
      <c r="A6583" s="2">
        <v>6575</v>
      </c>
      <c r="E6583" s="11">
        <f t="shared" si="103"/>
        <v>13964385.172500163</v>
      </c>
    </row>
    <row r="6584" spans="1:5" x14ac:dyDescent="0.25">
      <c r="A6584" s="2">
        <v>6576</v>
      </c>
      <c r="E6584" s="11">
        <f t="shared" si="103"/>
        <v>13962164.416382745</v>
      </c>
    </row>
    <row r="6585" spans="1:5" x14ac:dyDescent="0.25">
      <c r="A6585" s="2">
        <v>6577</v>
      </c>
      <c r="E6585" s="11">
        <f t="shared" si="103"/>
        <v>13959944.351929111</v>
      </c>
    </row>
    <row r="6586" spans="1:5" x14ac:dyDescent="0.25">
      <c r="A6586" s="2">
        <v>6578</v>
      </c>
      <c r="E6586" s="11">
        <f t="shared" si="103"/>
        <v>13957724.978818804</v>
      </c>
    </row>
    <row r="6587" spans="1:5" x14ac:dyDescent="0.25">
      <c r="A6587" s="2">
        <v>6579</v>
      </c>
      <c r="E6587" s="11">
        <f t="shared" si="103"/>
        <v>13955506.296731535</v>
      </c>
    </row>
    <row r="6588" spans="1:5" x14ac:dyDescent="0.25">
      <c r="A6588" s="2">
        <v>6580</v>
      </c>
      <c r="E6588" s="11">
        <f t="shared" si="103"/>
        <v>13953288.305347294</v>
      </c>
    </row>
    <row r="6589" spans="1:5" x14ac:dyDescent="0.25">
      <c r="A6589" s="2">
        <v>6581</v>
      </c>
      <c r="E6589" s="11">
        <f t="shared" si="103"/>
        <v>13951071.004346216</v>
      </c>
    </row>
    <row r="6590" spans="1:5" x14ac:dyDescent="0.25">
      <c r="A6590" s="2">
        <v>6582</v>
      </c>
      <c r="E6590" s="11">
        <f t="shared" si="103"/>
        <v>13948854.393408565</v>
      </c>
    </row>
    <row r="6591" spans="1:5" x14ac:dyDescent="0.25">
      <c r="A6591" s="2">
        <v>6583</v>
      </c>
      <c r="E6591" s="11">
        <f t="shared" si="103"/>
        <v>13946638.472214952</v>
      </c>
    </row>
    <row r="6592" spans="1:5" x14ac:dyDescent="0.25">
      <c r="A6592" s="2">
        <v>6584</v>
      </c>
      <c r="E6592" s="11">
        <f t="shared" si="103"/>
        <v>13944423.240446044</v>
      </c>
    </row>
    <row r="6593" spans="1:5" x14ac:dyDescent="0.25">
      <c r="A6593" s="2">
        <v>6585</v>
      </c>
      <c r="E6593" s="11">
        <f t="shared" si="103"/>
        <v>13942208.697782766</v>
      </c>
    </row>
    <row r="6594" spans="1:5" x14ac:dyDescent="0.25">
      <c r="A6594" s="2">
        <v>6586</v>
      </c>
      <c r="E6594" s="11">
        <f t="shared" si="103"/>
        <v>13939994.843906233</v>
      </c>
    </row>
    <row r="6595" spans="1:5" x14ac:dyDescent="0.25">
      <c r="A6595" s="2">
        <v>6587</v>
      </c>
      <c r="E6595" s="11">
        <f t="shared" si="103"/>
        <v>13937781.678497752</v>
      </c>
    </row>
    <row r="6596" spans="1:5" x14ac:dyDescent="0.25">
      <c r="A6596" s="2">
        <v>6588</v>
      </c>
      <c r="E6596" s="11">
        <f t="shared" si="103"/>
        <v>13935569.201238884</v>
      </c>
    </row>
    <row r="6597" spans="1:5" x14ac:dyDescent="0.25">
      <c r="A6597" s="2">
        <v>6589</v>
      </c>
      <c r="E6597" s="11">
        <f t="shared" si="103"/>
        <v>13933357.411811303</v>
      </c>
    </row>
    <row r="6598" spans="1:5" x14ac:dyDescent="0.25">
      <c r="A6598" s="2">
        <v>6590</v>
      </c>
      <c r="E6598" s="11">
        <f t="shared" si="103"/>
        <v>13931146.30989689</v>
      </c>
    </row>
    <row r="6599" spans="1:5" x14ac:dyDescent="0.25">
      <c r="A6599" s="2">
        <v>6591</v>
      </c>
      <c r="E6599" s="11">
        <f t="shared" si="103"/>
        <v>13928935.895177752</v>
      </c>
    </row>
    <row r="6600" spans="1:5" x14ac:dyDescent="0.25">
      <c r="A6600" s="2">
        <v>6592</v>
      </c>
      <c r="E6600" s="11">
        <f t="shared" si="103"/>
        <v>13926726.167336136</v>
      </c>
    </row>
    <row r="6601" spans="1:5" x14ac:dyDescent="0.25">
      <c r="A6601" s="2">
        <v>6593</v>
      </c>
      <c r="E6601" s="11">
        <f t="shared" si="103"/>
        <v>13924517.126054615</v>
      </c>
    </row>
    <row r="6602" spans="1:5" x14ac:dyDescent="0.25">
      <c r="A6602" s="2">
        <v>6594</v>
      </c>
      <c r="E6602" s="11">
        <f t="shared" ref="E6602:E6665" si="104">$E$2/($E$3+A6602)^$E$6+(A6602-$G$14)*($E$5-$E$4)/($G$19-$G$14)+$E$4</f>
        <v>13922308.771015787</v>
      </c>
    </row>
    <row r="6603" spans="1:5" x14ac:dyDescent="0.25">
      <c r="A6603" s="2">
        <v>6595</v>
      </c>
      <c r="E6603" s="11">
        <f t="shared" si="104"/>
        <v>13920101.101902572</v>
      </c>
    </row>
    <row r="6604" spans="1:5" x14ac:dyDescent="0.25">
      <c r="A6604" s="2">
        <v>6596</v>
      </c>
      <c r="E6604" s="11">
        <f t="shared" si="104"/>
        <v>13917894.118398042</v>
      </c>
    </row>
    <row r="6605" spans="1:5" x14ac:dyDescent="0.25">
      <c r="A6605" s="2">
        <v>6597</v>
      </c>
      <c r="E6605" s="11">
        <f t="shared" si="104"/>
        <v>13915687.82018543</v>
      </c>
    </row>
    <row r="6606" spans="1:5" x14ac:dyDescent="0.25">
      <c r="A6606" s="2">
        <v>6598</v>
      </c>
      <c r="E6606" s="11">
        <f t="shared" si="104"/>
        <v>13913482.206948204</v>
      </c>
    </row>
    <row r="6607" spans="1:5" x14ac:dyDescent="0.25">
      <c r="A6607" s="2">
        <v>6599</v>
      </c>
      <c r="E6607" s="11">
        <f t="shared" si="104"/>
        <v>13911277.27837</v>
      </c>
    </row>
    <row r="6608" spans="1:5" x14ac:dyDescent="0.25">
      <c r="A6608" s="2">
        <v>6600</v>
      </c>
      <c r="E6608" s="11">
        <f t="shared" si="104"/>
        <v>13909073.034134697</v>
      </c>
    </row>
    <row r="6609" spans="1:5" x14ac:dyDescent="0.25">
      <c r="A6609" s="2">
        <v>6601</v>
      </c>
      <c r="E6609" s="11">
        <f t="shared" si="104"/>
        <v>13906869.473926304</v>
      </c>
    </row>
    <row r="6610" spans="1:5" x14ac:dyDescent="0.25">
      <c r="A6610" s="2">
        <v>6602</v>
      </c>
      <c r="E6610" s="11">
        <f t="shared" si="104"/>
        <v>13904666.597429095</v>
      </c>
    </row>
    <row r="6611" spans="1:5" x14ac:dyDescent="0.25">
      <c r="A6611" s="2">
        <v>6603</v>
      </c>
      <c r="E6611" s="11">
        <f t="shared" si="104"/>
        <v>13902464.404327421</v>
      </c>
    </row>
    <row r="6612" spans="1:5" x14ac:dyDescent="0.25">
      <c r="A6612" s="2">
        <v>6604</v>
      </c>
      <c r="E6612" s="11">
        <f t="shared" si="104"/>
        <v>13900262.89430598</v>
      </c>
    </row>
    <row r="6613" spans="1:5" x14ac:dyDescent="0.25">
      <c r="A6613" s="2">
        <v>6605</v>
      </c>
      <c r="E6613" s="11">
        <f t="shared" si="104"/>
        <v>13898062.067049559</v>
      </c>
    </row>
    <row r="6614" spans="1:5" x14ac:dyDescent="0.25">
      <c r="A6614" s="2">
        <v>6606</v>
      </c>
      <c r="E6614" s="11">
        <f t="shared" si="104"/>
        <v>13895861.922243154</v>
      </c>
    </row>
    <row r="6615" spans="1:5" x14ac:dyDescent="0.25">
      <c r="A6615" s="2">
        <v>6607</v>
      </c>
      <c r="E6615" s="11">
        <f t="shared" si="104"/>
        <v>13893662.459571945</v>
      </c>
    </row>
    <row r="6616" spans="1:5" x14ac:dyDescent="0.25">
      <c r="A6616" s="2">
        <v>6608</v>
      </c>
      <c r="E6616" s="11">
        <f t="shared" si="104"/>
        <v>13891463.678721368</v>
      </c>
    </row>
    <row r="6617" spans="1:5" x14ac:dyDescent="0.25">
      <c r="A6617" s="2">
        <v>6609</v>
      </c>
      <c r="E6617" s="11">
        <f t="shared" si="104"/>
        <v>13889265.579377001</v>
      </c>
    </row>
    <row r="6618" spans="1:5" x14ac:dyDescent="0.25">
      <c r="A6618" s="2">
        <v>6610</v>
      </c>
      <c r="E6618" s="11">
        <f t="shared" si="104"/>
        <v>13887068.161224592</v>
      </c>
    </row>
    <row r="6619" spans="1:5" x14ac:dyDescent="0.25">
      <c r="A6619" s="2">
        <v>6611</v>
      </c>
      <c r="E6619" s="11">
        <f t="shared" si="104"/>
        <v>13884871.42395011</v>
      </c>
    </row>
    <row r="6620" spans="1:5" x14ac:dyDescent="0.25">
      <c r="A6620" s="2">
        <v>6612</v>
      </c>
      <c r="E6620" s="11">
        <f t="shared" si="104"/>
        <v>13882675.367239753</v>
      </c>
    </row>
    <row r="6621" spans="1:5" x14ac:dyDescent="0.25">
      <c r="A6621" s="2">
        <v>6613</v>
      </c>
      <c r="E6621" s="11">
        <f t="shared" si="104"/>
        <v>13880479.990779802</v>
      </c>
    </row>
    <row r="6622" spans="1:5" x14ac:dyDescent="0.25">
      <c r="A6622" s="2">
        <v>6614</v>
      </c>
      <c r="E6622" s="11">
        <f t="shared" si="104"/>
        <v>13878285.294256918</v>
      </c>
    </row>
    <row r="6623" spans="1:5" x14ac:dyDescent="0.25">
      <c r="A6623" s="2">
        <v>6615</v>
      </c>
      <c r="E6623" s="11">
        <f t="shared" si="104"/>
        <v>13876091.277357752</v>
      </c>
    </row>
    <row r="6624" spans="1:5" x14ac:dyDescent="0.25">
      <c r="A6624" s="2">
        <v>6616</v>
      </c>
      <c r="E6624" s="11">
        <f t="shared" si="104"/>
        <v>13873897.939769233</v>
      </c>
    </row>
    <row r="6625" spans="1:5" x14ac:dyDescent="0.25">
      <c r="A6625" s="2">
        <v>6617</v>
      </c>
      <c r="E6625" s="11">
        <f t="shared" si="104"/>
        <v>13871705.281178525</v>
      </c>
    </row>
    <row r="6626" spans="1:5" x14ac:dyDescent="0.25">
      <c r="A6626" s="2">
        <v>6618</v>
      </c>
      <c r="E6626" s="11">
        <f t="shared" si="104"/>
        <v>13869513.301272919</v>
      </c>
    </row>
    <row r="6627" spans="1:5" x14ac:dyDescent="0.25">
      <c r="A6627" s="2">
        <v>6619</v>
      </c>
      <c r="E6627" s="11">
        <f t="shared" si="104"/>
        <v>13867321.999739898</v>
      </c>
    </row>
    <row r="6628" spans="1:5" x14ac:dyDescent="0.25">
      <c r="A6628" s="2">
        <v>6620</v>
      </c>
      <c r="E6628" s="11">
        <f t="shared" si="104"/>
        <v>13865131.376267172</v>
      </c>
    </row>
    <row r="6629" spans="1:5" x14ac:dyDescent="0.25">
      <c r="A6629" s="2">
        <v>6621</v>
      </c>
      <c r="E6629" s="11">
        <f t="shared" si="104"/>
        <v>13862941.430542635</v>
      </c>
    </row>
    <row r="6630" spans="1:5" x14ac:dyDescent="0.25">
      <c r="A6630" s="2">
        <v>6622</v>
      </c>
      <c r="E6630" s="11">
        <f t="shared" si="104"/>
        <v>13860752.162254382</v>
      </c>
    </row>
    <row r="6631" spans="1:5" x14ac:dyDescent="0.25">
      <c r="A6631" s="2">
        <v>6623</v>
      </c>
      <c r="E6631" s="11">
        <f t="shared" si="104"/>
        <v>13858563.571090603</v>
      </c>
    </row>
    <row r="6632" spans="1:5" x14ac:dyDescent="0.25">
      <c r="A6632" s="2">
        <v>6624</v>
      </c>
      <c r="E6632" s="11">
        <f t="shared" si="104"/>
        <v>13856375.656739833</v>
      </c>
    </row>
    <row r="6633" spans="1:5" x14ac:dyDescent="0.25">
      <c r="A6633" s="2">
        <v>6625</v>
      </c>
      <c r="E6633" s="11">
        <f t="shared" si="104"/>
        <v>13854188.418890694</v>
      </c>
    </row>
    <row r="6634" spans="1:5" x14ac:dyDescent="0.25">
      <c r="A6634" s="2">
        <v>6626</v>
      </c>
      <c r="E6634" s="11">
        <f t="shared" si="104"/>
        <v>13852001.857231984</v>
      </c>
    </row>
    <row r="6635" spans="1:5" x14ac:dyDescent="0.25">
      <c r="A6635" s="2">
        <v>6627</v>
      </c>
      <c r="E6635" s="11">
        <f t="shared" si="104"/>
        <v>13849815.971452797</v>
      </c>
    </row>
    <row r="6636" spans="1:5" x14ac:dyDescent="0.25">
      <c r="A6636" s="2">
        <v>6628</v>
      </c>
      <c r="E6636" s="11">
        <f t="shared" si="104"/>
        <v>13847630.761242293</v>
      </c>
    </row>
    <row r="6637" spans="1:5" x14ac:dyDescent="0.25">
      <c r="A6637" s="2">
        <v>6629</v>
      </c>
      <c r="E6637" s="11">
        <f t="shared" si="104"/>
        <v>13845446.226289921</v>
      </c>
    </row>
    <row r="6638" spans="1:5" x14ac:dyDescent="0.25">
      <c r="A6638" s="2">
        <v>6630</v>
      </c>
      <c r="E6638" s="11">
        <f t="shared" si="104"/>
        <v>13843262.366285231</v>
      </c>
    </row>
    <row r="6639" spans="1:5" x14ac:dyDescent="0.25">
      <c r="A6639" s="2">
        <v>6631</v>
      </c>
      <c r="E6639" s="11">
        <f t="shared" si="104"/>
        <v>13841079.180918042</v>
      </c>
    </row>
    <row r="6640" spans="1:5" x14ac:dyDescent="0.25">
      <c r="A6640" s="2">
        <v>6632</v>
      </c>
      <c r="E6640" s="11">
        <f t="shared" si="104"/>
        <v>13838896.66987836</v>
      </c>
    </row>
    <row r="6641" spans="1:5" x14ac:dyDescent="0.25">
      <c r="A6641" s="2">
        <v>6633</v>
      </c>
      <c r="E6641" s="11">
        <f t="shared" si="104"/>
        <v>13836714.83285629</v>
      </c>
    </row>
    <row r="6642" spans="1:5" x14ac:dyDescent="0.25">
      <c r="A6642" s="2">
        <v>6634</v>
      </c>
      <c r="E6642" s="11">
        <f t="shared" si="104"/>
        <v>13834533.669542179</v>
      </c>
    </row>
    <row r="6643" spans="1:5" x14ac:dyDescent="0.25">
      <c r="A6643" s="2">
        <v>6635</v>
      </c>
      <c r="E6643" s="11">
        <f t="shared" si="104"/>
        <v>13832353.179626614</v>
      </c>
    </row>
    <row r="6644" spans="1:5" x14ac:dyDescent="0.25">
      <c r="A6644" s="2">
        <v>6636</v>
      </c>
      <c r="E6644" s="11">
        <f t="shared" si="104"/>
        <v>13830173.36280033</v>
      </c>
    </row>
    <row r="6645" spans="1:5" x14ac:dyDescent="0.25">
      <c r="A6645" s="2">
        <v>6637</v>
      </c>
      <c r="E6645" s="11">
        <f t="shared" si="104"/>
        <v>13827994.218754202</v>
      </c>
    </row>
    <row r="6646" spans="1:5" x14ac:dyDescent="0.25">
      <c r="A6646" s="2">
        <v>6638</v>
      </c>
      <c r="E6646" s="11">
        <f t="shared" si="104"/>
        <v>13825815.747179374</v>
      </c>
    </row>
    <row r="6647" spans="1:5" x14ac:dyDescent="0.25">
      <c r="A6647" s="2">
        <v>6639</v>
      </c>
      <c r="E6647" s="11">
        <f t="shared" si="104"/>
        <v>13823637.947767107</v>
      </c>
    </row>
    <row r="6648" spans="1:5" x14ac:dyDescent="0.25">
      <c r="A6648" s="2">
        <v>6640</v>
      </c>
      <c r="E6648" s="11">
        <f t="shared" si="104"/>
        <v>13821460.820208907</v>
      </c>
    </row>
    <row r="6649" spans="1:5" x14ac:dyDescent="0.25">
      <c r="A6649" s="2">
        <v>6641</v>
      </c>
      <c r="E6649" s="11">
        <f t="shared" si="104"/>
        <v>13819284.364196489</v>
      </c>
    </row>
    <row r="6650" spans="1:5" x14ac:dyDescent="0.25">
      <c r="A6650" s="2">
        <v>6642</v>
      </c>
      <c r="E6650" s="11">
        <f t="shared" si="104"/>
        <v>13817108.579421625</v>
      </c>
    </row>
    <row r="6651" spans="1:5" x14ac:dyDescent="0.25">
      <c r="A6651" s="2">
        <v>6643</v>
      </c>
      <c r="E6651" s="11">
        <f t="shared" si="104"/>
        <v>13814933.465576414</v>
      </c>
    </row>
    <row r="6652" spans="1:5" x14ac:dyDescent="0.25">
      <c r="A6652" s="2">
        <v>6644</v>
      </c>
      <c r="E6652" s="11">
        <f t="shared" si="104"/>
        <v>13812759.022353087</v>
      </c>
    </row>
    <row r="6653" spans="1:5" x14ac:dyDescent="0.25">
      <c r="A6653" s="2">
        <v>6645</v>
      </c>
      <c r="E6653" s="11">
        <f t="shared" si="104"/>
        <v>13810585.249444053</v>
      </c>
    </row>
    <row r="6654" spans="1:5" x14ac:dyDescent="0.25">
      <c r="A6654" s="2">
        <v>6646</v>
      </c>
      <c r="E6654" s="11">
        <f t="shared" si="104"/>
        <v>13808412.146541946</v>
      </c>
    </row>
    <row r="6655" spans="1:5" x14ac:dyDescent="0.25">
      <c r="A6655" s="2">
        <v>6647</v>
      </c>
      <c r="E6655" s="11">
        <f t="shared" si="104"/>
        <v>13806239.713339563</v>
      </c>
    </row>
    <row r="6656" spans="1:5" x14ac:dyDescent="0.25">
      <c r="A6656" s="2">
        <v>6648</v>
      </c>
      <c r="E6656" s="11">
        <f t="shared" si="104"/>
        <v>13804067.949529875</v>
      </c>
    </row>
    <row r="6657" spans="1:5" x14ac:dyDescent="0.25">
      <c r="A6657" s="2">
        <v>6649</v>
      </c>
      <c r="E6657" s="11">
        <f t="shared" si="104"/>
        <v>13801896.854806013</v>
      </c>
    </row>
    <row r="6658" spans="1:5" x14ac:dyDescent="0.25">
      <c r="A6658" s="2">
        <v>6650</v>
      </c>
      <c r="E6658" s="11">
        <f t="shared" si="104"/>
        <v>13799726.428861422</v>
      </c>
    </row>
    <row r="6659" spans="1:5" x14ac:dyDescent="0.25">
      <c r="A6659" s="2">
        <v>6651</v>
      </c>
      <c r="E6659" s="11">
        <f t="shared" si="104"/>
        <v>13797556.671389567</v>
      </c>
    </row>
    <row r="6660" spans="1:5" x14ac:dyDescent="0.25">
      <c r="A6660" s="2">
        <v>6652</v>
      </c>
      <c r="E6660" s="11">
        <f t="shared" si="104"/>
        <v>13795387.582084233</v>
      </c>
    </row>
    <row r="6661" spans="1:5" x14ac:dyDescent="0.25">
      <c r="A6661" s="2">
        <v>6653</v>
      </c>
      <c r="E6661" s="11">
        <f t="shared" si="104"/>
        <v>13793219.16063932</v>
      </c>
    </row>
    <row r="6662" spans="1:5" x14ac:dyDescent="0.25">
      <c r="A6662" s="2">
        <v>6654</v>
      </c>
      <c r="E6662" s="11">
        <f t="shared" si="104"/>
        <v>13791051.406748908</v>
      </c>
    </row>
    <row r="6663" spans="1:5" x14ac:dyDescent="0.25">
      <c r="A6663" s="2">
        <v>6655</v>
      </c>
      <c r="E6663" s="11">
        <f t="shared" si="104"/>
        <v>13788884.320107307</v>
      </c>
    </row>
    <row r="6664" spans="1:5" x14ac:dyDescent="0.25">
      <c r="A6664" s="2">
        <v>6656</v>
      </c>
      <c r="E6664" s="11">
        <f t="shared" si="104"/>
        <v>13786717.900408987</v>
      </c>
    </row>
    <row r="6665" spans="1:5" x14ac:dyDescent="0.25">
      <c r="A6665" s="2">
        <v>6657</v>
      </c>
      <c r="E6665" s="11">
        <f t="shared" si="104"/>
        <v>13784552.147348609</v>
      </c>
    </row>
    <row r="6666" spans="1:5" x14ac:dyDescent="0.25">
      <c r="A6666" s="2">
        <v>6658</v>
      </c>
      <c r="E6666" s="11">
        <f t="shared" ref="E6666:E6729" si="105">$E$2/($E$3+A6666)^$E$6+(A6666-$G$14)*($E$5-$E$4)/($G$19-$G$14)+$E$4</f>
        <v>13782387.060621021</v>
      </c>
    </row>
    <row r="6667" spans="1:5" x14ac:dyDescent="0.25">
      <c r="A6667" s="2">
        <v>6659</v>
      </c>
      <c r="E6667" s="11">
        <f t="shared" si="105"/>
        <v>13780222.639921291</v>
      </c>
    </row>
    <row r="6668" spans="1:5" x14ac:dyDescent="0.25">
      <c r="A6668" s="2">
        <v>6660</v>
      </c>
      <c r="E6668" s="11">
        <f t="shared" si="105"/>
        <v>13778058.884944556</v>
      </c>
    </row>
    <row r="6669" spans="1:5" x14ac:dyDescent="0.25">
      <c r="A6669" s="2">
        <v>6661</v>
      </c>
      <c r="E6669" s="11">
        <f t="shared" si="105"/>
        <v>13775895.795386286</v>
      </c>
    </row>
    <row r="6670" spans="1:5" x14ac:dyDescent="0.25">
      <c r="A6670" s="2">
        <v>6662</v>
      </c>
      <c r="E6670" s="11">
        <f t="shared" si="105"/>
        <v>13773733.370942041</v>
      </c>
    </row>
    <row r="6671" spans="1:5" x14ac:dyDescent="0.25">
      <c r="A6671" s="2">
        <v>6663</v>
      </c>
      <c r="E6671" s="11">
        <f t="shared" si="105"/>
        <v>13771571.611307597</v>
      </c>
    </row>
    <row r="6672" spans="1:5" x14ac:dyDescent="0.25">
      <c r="A6672" s="2">
        <v>6664</v>
      </c>
      <c r="E6672" s="11">
        <f t="shared" si="105"/>
        <v>13769410.516178928</v>
      </c>
    </row>
    <row r="6673" spans="1:5" x14ac:dyDescent="0.25">
      <c r="A6673" s="2">
        <v>6665</v>
      </c>
      <c r="E6673" s="11">
        <f t="shared" si="105"/>
        <v>13767250.085252138</v>
      </c>
    </row>
    <row r="6674" spans="1:5" x14ac:dyDescent="0.25">
      <c r="A6674" s="2">
        <v>6666</v>
      </c>
      <c r="E6674" s="11">
        <f t="shared" si="105"/>
        <v>13765090.318223573</v>
      </c>
    </row>
    <row r="6675" spans="1:5" x14ac:dyDescent="0.25">
      <c r="A6675" s="2">
        <v>6667</v>
      </c>
      <c r="E6675" s="11">
        <f t="shared" si="105"/>
        <v>13762931.214789767</v>
      </c>
    </row>
    <row r="6676" spans="1:5" x14ac:dyDescent="0.25">
      <c r="A6676" s="2">
        <v>6668</v>
      </c>
      <c r="E6676" s="11">
        <f t="shared" si="105"/>
        <v>13760772.774647374</v>
      </c>
    </row>
    <row r="6677" spans="1:5" x14ac:dyDescent="0.25">
      <c r="A6677" s="2">
        <v>6669</v>
      </c>
      <c r="E6677" s="11">
        <f t="shared" si="105"/>
        <v>13758614.99749331</v>
      </c>
    </row>
    <row r="6678" spans="1:5" x14ac:dyDescent="0.25">
      <c r="A6678" s="2">
        <v>6670</v>
      </c>
      <c r="E6678" s="11">
        <f t="shared" si="105"/>
        <v>13756457.883024601</v>
      </c>
    </row>
    <row r="6679" spans="1:5" x14ac:dyDescent="0.25">
      <c r="A6679" s="2">
        <v>6671</v>
      </c>
      <c r="E6679" s="11">
        <f t="shared" si="105"/>
        <v>13754301.430938518</v>
      </c>
    </row>
    <row r="6680" spans="1:5" x14ac:dyDescent="0.25">
      <c r="A6680" s="2">
        <v>6672</v>
      </c>
      <c r="E6680" s="11">
        <f t="shared" si="105"/>
        <v>13752145.640932493</v>
      </c>
    </row>
    <row r="6681" spans="1:5" x14ac:dyDescent="0.25">
      <c r="A6681" s="2">
        <v>6673</v>
      </c>
      <c r="E6681" s="11">
        <f t="shared" si="105"/>
        <v>13749990.512704121</v>
      </c>
    </row>
    <row r="6682" spans="1:5" x14ac:dyDescent="0.25">
      <c r="A6682" s="2">
        <v>6674</v>
      </c>
      <c r="E6682" s="11">
        <f t="shared" si="105"/>
        <v>13747836.04595121</v>
      </c>
    </row>
    <row r="6683" spans="1:5" x14ac:dyDescent="0.25">
      <c r="A6683" s="2">
        <v>6675</v>
      </c>
      <c r="E6683" s="11">
        <f t="shared" si="105"/>
        <v>13745682.240371739</v>
      </c>
    </row>
    <row r="6684" spans="1:5" x14ac:dyDescent="0.25">
      <c r="A6684" s="2">
        <v>6676</v>
      </c>
      <c r="E6684" s="11">
        <f t="shared" si="105"/>
        <v>13743529.09566389</v>
      </c>
    </row>
    <row r="6685" spans="1:5" x14ac:dyDescent="0.25">
      <c r="A6685" s="2">
        <v>6677</v>
      </c>
      <c r="E6685" s="11">
        <f t="shared" si="105"/>
        <v>13741376.61152597</v>
      </c>
    </row>
    <row r="6686" spans="1:5" x14ac:dyDescent="0.25">
      <c r="A6686" s="2">
        <v>6678</v>
      </c>
      <c r="E6686" s="11">
        <f t="shared" si="105"/>
        <v>13739224.787656559</v>
      </c>
    </row>
    <row r="6687" spans="1:5" x14ac:dyDescent="0.25">
      <c r="A6687" s="2">
        <v>6679</v>
      </c>
      <c r="E6687" s="11">
        <f t="shared" si="105"/>
        <v>13737073.623754313</v>
      </c>
    </row>
    <row r="6688" spans="1:5" x14ac:dyDescent="0.25">
      <c r="A6688" s="2">
        <v>6680</v>
      </c>
      <c r="E6688" s="11">
        <f t="shared" si="105"/>
        <v>13734923.119518174</v>
      </c>
    </row>
    <row r="6689" spans="1:5" x14ac:dyDescent="0.25">
      <c r="A6689" s="2">
        <v>6681</v>
      </c>
      <c r="E6689" s="11">
        <f t="shared" si="105"/>
        <v>13732773.274647173</v>
      </c>
    </row>
    <row r="6690" spans="1:5" x14ac:dyDescent="0.25">
      <c r="A6690" s="2">
        <v>6682</v>
      </c>
      <c r="E6690" s="11">
        <f t="shared" si="105"/>
        <v>13730624.088840589</v>
      </c>
    </row>
    <row r="6691" spans="1:5" x14ac:dyDescent="0.25">
      <c r="A6691" s="2">
        <v>6683</v>
      </c>
      <c r="E6691" s="11">
        <f t="shared" si="105"/>
        <v>13728475.561797887</v>
      </c>
    </row>
    <row r="6692" spans="1:5" x14ac:dyDescent="0.25">
      <c r="A6692" s="2">
        <v>6684</v>
      </c>
      <c r="E6692" s="11">
        <f t="shared" si="105"/>
        <v>13726327.693218654</v>
      </c>
    </row>
    <row r="6693" spans="1:5" x14ac:dyDescent="0.25">
      <c r="A6693" s="2">
        <v>6685</v>
      </c>
      <c r="E6693" s="11">
        <f t="shared" si="105"/>
        <v>13724180.482802695</v>
      </c>
    </row>
    <row r="6694" spans="1:5" x14ac:dyDescent="0.25">
      <c r="A6694" s="2">
        <v>6686</v>
      </c>
      <c r="E6694" s="11">
        <f t="shared" si="105"/>
        <v>13722033.930250049</v>
      </c>
    </row>
    <row r="6695" spans="1:5" x14ac:dyDescent="0.25">
      <c r="A6695" s="2">
        <v>6687</v>
      </c>
      <c r="E6695" s="11">
        <f t="shared" si="105"/>
        <v>13719888.035260823</v>
      </c>
    </row>
    <row r="6696" spans="1:5" x14ac:dyDescent="0.25">
      <c r="A6696" s="2">
        <v>6688</v>
      </c>
      <c r="E6696" s="11">
        <f t="shared" si="105"/>
        <v>13717742.797535427</v>
      </c>
    </row>
    <row r="6697" spans="1:5" x14ac:dyDescent="0.25">
      <c r="A6697" s="2">
        <v>6689</v>
      </c>
      <c r="E6697" s="11">
        <f t="shared" si="105"/>
        <v>13715598.2167743</v>
      </c>
    </row>
    <row r="6698" spans="1:5" x14ac:dyDescent="0.25">
      <c r="A6698" s="2">
        <v>6690</v>
      </c>
      <c r="E6698" s="11">
        <f t="shared" si="105"/>
        <v>13713454.292678243</v>
      </c>
    </row>
    <row r="6699" spans="1:5" x14ac:dyDescent="0.25">
      <c r="A6699" s="2">
        <v>6691</v>
      </c>
      <c r="E6699" s="11">
        <f t="shared" si="105"/>
        <v>13711311.024948116</v>
      </c>
    </row>
    <row r="6700" spans="1:5" x14ac:dyDescent="0.25">
      <c r="A6700" s="2">
        <v>6692</v>
      </c>
      <c r="E6700" s="11">
        <f t="shared" si="105"/>
        <v>13709168.413284956</v>
      </c>
    </row>
    <row r="6701" spans="1:5" x14ac:dyDescent="0.25">
      <c r="A6701" s="2">
        <v>6693</v>
      </c>
      <c r="E6701" s="11">
        <f t="shared" si="105"/>
        <v>13707026.457390089</v>
      </c>
    </row>
    <row r="6702" spans="1:5" x14ac:dyDescent="0.25">
      <c r="A6702" s="2">
        <v>6694</v>
      </c>
      <c r="E6702" s="11">
        <f t="shared" si="105"/>
        <v>13704885.156964896</v>
      </c>
    </row>
    <row r="6703" spans="1:5" x14ac:dyDescent="0.25">
      <c r="A6703" s="2">
        <v>6695</v>
      </c>
      <c r="E6703" s="11">
        <f t="shared" si="105"/>
        <v>13702744.511711031</v>
      </c>
    </row>
    <row r="6704" spans="1:5" x14ac:dyDescent="0.25">
      <c r="A6704" s="2">
        <v>6696</v>
      </c>
      <c r="E6704" s="11">
        <f t="shared" si="105"/>
        <v>13700604.521330252</v>
      </c>
    </row>
    <row r="6705" spans="1:5" x14ac:dyDescent="0.25">
      <c r="A6705" s="2">
        <v>6697</v>
      </c>
      <c r="E6705" s="11">
        <f t="shared" si="105"/>
        <v>13698465.185524557</v>
      </c>
    </row>
    <row r="6706" spans="1:5" x14ac:dyDescent="0.25">
      <c r="A6706" s="2">
        <v>6698</v>
      </c>
      <c r="E6706" s="11">
        <f t="shared" si="105"/>
        <v>13696326.503996097</v>
      </c>
    </row>
    <row r="6707" spans="1:5" x14ac:dyDescent="0.25">
      <c r="A6707" s="2">
        <v>6699</v>
      </c>
      <c r="E6707" s="11">
        <f t="shared" si="105"/>
        <v>13694188.47644724</v>
      </c>
    </row>
    <row r="6708" spans="1:5" x14ac:dyDescent="0.25">
      <c r="A6708" s="2">
        <v>6700</v>
      </c>
      <c r="E6708" s="11">
        <f t="shared" si="105"/>
        <v>13692051.102580417</v>
      </c>
    </row>
    <row r="6709" spans="1:5" x14ac:dyDescent="0.25">
      <c r="A6709" s="2">
        <v>6701</v>
      </c>
      <c r="E6709" s="11">
        <f t="shared" si="105"/>
        <v>13689914.382098421</v>
      </c>
    </row>
    <row r="6710" spans="1:5" x14ac:dyDescent="0.25">
      <c r="A6710" s="2">
        <v>6702</v>
      </c>
      <c r="E6710" s="11">
        <f t="shared" si="105"/>
        <v>13687778.31470407</v>
      </c>
    </row>
    <row r="6711" spans="1:5" x14ac:dyDescent="0.25">
      <c r="A6711" s="2">
        <v>6703</v>
      </c>
      <c r="E6711" s="11">
        <f t="shared" si="105"/>
        <v>13685642.900100427</v>
      </c>
    </row>
    <row r="6712" spans="1:5" x14ac:dyDescent="0.25">
      <c r="A6712" s="2">
        <v>6704</v>
      </c>
      <c r="E6712" s="11">
        <f t="shared" si="105"/>
        <v>13683508.137990737</v>
      </c>
    </row>
    <row r="6713" spans="1:5" x14ac:dyDescent="0.25">
      <c r="A6713" s="2">
        <v>6705</v>
      </c>
      <c r="E6713" s="11">
        <f t="shared" si="105"/>
        <v>13681374.028078387</v>
      </c>
    </row>
    <row r="6714" spans="1:5" x14ac:dyDescent="0.25">
      <c r="A6714" s="2">
        <v>6706</v>
      </c>
      <c r="E6714" s="11">
        <f t="shared" si="105"/>
        <v>13679240.570067033</v>
      </c>
    </row>
    <row r="6715" spans="1:5" x14ac:dyDescent="0.25">
      <c r="A6715" s="2">
        <v>6707</v>
      </c>
      <c r="E6715" s="11">
        <f t="shared" si="105"/>
        <v>13677107.763660362</v>
      </c>
    </row>
    <row r="6716" spans="1:5" x14ac:dyDescent="0.25">
      <c r="A6716" s="2">
        <v>6708</v>
      </c>
      <c r="E6716" s="11">
        <f t="shared" si="105"/>
        <v>13674975.608562402</v>
      </c>
    </row>
    <row r="6717" spans="1:5" x14ac:dyDescent="0.25">
      <c r="A6717" s="2">
        <v>6709</v>
      </c>
      <c r="E6717" s="11">
        <f t="shared" si="105"/>
        <v>13672844.104477208</v>
      </c>
    </row>
    <row r="6718" spans="1:5" x14ac:dyDescent="0.25">
      <c r="A6718" s="2">
        <v>6710</v>
      </c>
      <c r="E6718" s="11">
        <f t="shared" si="105"/>
        <v>13670713.251109153</v>
      </c>
    </row>
    <row r="6719" spans="1:5" x14ac:dyDescent="0.25">
      <c r="A6719" s="2">
        <v>6711</v>
      </c>
      <c r="E6719" s="11">
        <f t="shared" si="105"/>
        <v>13668583.048162658</v>
      </c>
    </row>
    <row r="6720" spans="1:5" x14ac:dyDescent="0.25">
      <c r="A6720" s="2">
        <v>6712</v>
      </c>
      <c r="E6720" s="11">
        <f t="shared" si="105"/>
        <v>13666453.495342446</v>
      </c>
    </row>
    <row r="6721" spans="1:5" x14ac:dyDescent="0.25">
      <c r="A6721" s="2">
        <v>6713</v>
      </c>
      <c r="E6721" s="11">
        <f t="shared" si="105"/>
        <v>13664324.592353331</v>
      </c>
    </row>
    <row r="6722" spans="1:5" x14ac:dyDescent="0.25">
      <c r="A6722" s="2">
        <v>6714</v>
      </c>
      <c r="E6722" s="11">
        <f t="shared" si="105"/>
        <v>13662196.338900277</v>
      </c>
    </row>
    <row r="6723" spans="1:5" x14ac:dyDescent="0.25">
      <c r="A6723" s="2">
        <v>6715</v>
      </c>
      <c r="E6723" s="11">
        <f t="shared" si="105"/>
        <v>13660068.734688614</v>
      </c>
    </row>
    <row r="6724" spans="1:5" x14ac:dyDescent="0.25">
      <c r="A6724" s="2">
        <v>6716</v>
      </c>
      <c r="E6724" s="11">
        <f t="shared" si="105"/>
        <v>13657941.779423581</v>
      </c>
    </row>
    <row r="6725" spans="1:5" x14ac:dyDescent="0.25">
      <c r="A6725" s="2">
        <v>6717</v>
      </c>
      <c r="E6725" s="11">
        <f t="shared" si="105"/>
        <v>13655815.472810825</v>
      </c>
    </row>
    <row r="6726" spans="1:5" x14ac:dyDescent="0.25">
      <c r="A6726" s="2">
        <v>6718</v>
      </c>
      <c r="E6726" s="11">
        <f t="shared" si="105"/>
        <v>13653689.814556003</v>
      </c>
    </row>
    <row r="6727" spans="1:5" x14ac:dyDescent="0.25">
      <c r="A6727" s="2">
        <v>6719</v>
      </c>
      <c r="E6727" s="11">
        <f t="shared" si="105"/>
        <v>13651564.804365074</v>
      </c>
    </row>
    <row r="6728" spans="1:5" x14ac:dyDescent="0.25">
      <c r="A6728" s="2">
        <v>6720</v>
      </c>
      <c r="E6728" s="11">
        <f t="shared" si="105"/>
        <v>13649440.441944115</v>
      </c>
    </row>
    <row r="6729" spans="1:5" x14ac:dyDescent="0.25">
      <c r="A6729" s="2">
        <v>6721</v>
      </c>
      <c r="E6729" s="11">
        <f t="shared" si="105"/>
        <v>13647316.726999337</v>
      </c>
    </row>
    <row r="6730" spans="1:5" x14ac:dyDescent="0.25">
      <c r="A6730" s="2">
        <v>6722</v>
      </c>
      <c r="E6730" s="11">
        <f t="shared" ref="E6730:E6793" si="106">$E$2/($E$3+A6730)^$E$6+(A6730-$G$14)*($E$5-$E$4)/($G$19-$G$14)+$E$4</f>
        <v>13645193.659237245</v>
      </c>
    </row>
    <row r="6731" spans="1:5" x14ac:dyDescent="0.25">
      <c r="A6731" s="2">
        <v>6723</v>
      </c>
      <c r="E6731" s="11">
        <f t="shared" si="106"/>
        <v>13643071.238364421</v>
      </c>
    </row>
    <row r="6732" spans="1:5" x14ac:dyDescent="0.25">
      <c r="A6732" s="2">
        <v>6724</v>
      </c>
      <c r="E6732" s="11">
        <f t="shared" si="106"/>
        <v>13640949.464087643</v>
      </c>
    </row>
    <row r="6733" spans="1:5" x14ac:dyDescent="0.25">
      <c r="A6733" s="2">
        <v>6725</v>
      </c>
      <c r="E6733" s="11">
        <f t="shared" si="106"/>
        <v>13638828.336113902</v>
      </c>
    </row>
    <row r="6734" spans="1:5" x14ac:dyDescent="0.25">
      <c r="A6734" s="2">
        <v>6726</v>
      </c>
      <c r="E6734" s="11">
        <f t="shared" si="106"/>
        <v>13636707.854150347</v>
      </c>
    </row>
    <row r="6735" spans="1:5" x14ac:dyDescent="0.25">
      <c r="A6735" s="2">
        <v>6727</v>
      </c>
      <c r="E6735" s="11">
        <f t="shared" si="106"/>
        <v>13634588.017904259</v>
      </c>
    </row>
    <row r="6736" spans="1:5" x14ac:dyDescent="0.25">
      <c r="A6736" s="2">
        <v>6728</v>
      </c>
      <c r="E6736" s="11">
        <f t="shared" si="106"/>
        <v>13632468.827083176</v>
      </c>
    </row>
    <row r="6737" spans="1:5" x14ac:dyDescent="0.25">
      <c r="A6737" s="2">
        <v>6729</v>
      </c>
      <c r="E6737" s="11">
        <f t="shared" si="106"/>
        <v>13630350.281394774</v>
      </c>
    </row>
    <row r="6738" spans="1:5" x14ac:dyDescent="0.25">
      <c r="A6738" s="2">
        <v>6730</v>
      </c>
      <c r="E6738" s="11">
        <f t="shared" si="106"/>
        <v>13628232.380546829</v>
      </c>
    </row>
    <row r="6739" spans="1:5" x14ac:dyDescent="0.25">
      <c r="A6739" s="2">
        <v>6731</v>
      </c>
      <c r="E6739" s="11">
        <f t="shared" si="106"/>
        <v>13626115.124247424</v>
      </c>
    </row>
    <row r="6740" spans="1:5" x14ac:dyDescent="0.25">
      <c r="A6740" s="2">
        <v>6732</v>
      </c>
      <c r="E6740" s="11">
        <f t="shared" si="106"/>
        <v>13623998.512204759</v>
      </c>
    </row>
    <row r="6741" spans="1:5" x14ac:dyDescent="0.25">
      <c r="A6741" s="2">
        <v>6733</v>
      </c>
      <c r="E6741" s="11">
        <f t="shared" si="106"/>
        <v>13621882.544127209</v>
      </c>
    </row>
    <row r="6742" spans="1:5" x14ac:dyDescent="0.25">
      <c r="A6742" s="2">
        <v>6734</v>
      </c>
      <c r="E6742" s="11">
        <f t="shared" si="106"/>
        <v>13619767.219723308</v>
      </c>
    </row>
    <row r="6743" spans="1:5" x14ac:dyDescent="0.25">
      <c r="A6743" s="2">
        <v>6735</v>
      </c>
      <c r="E6743" s="11">
        <f t="shared" si="106"/>
        <v>13617652.538701771</v>
      </c>
    </row>
    <row r="6744" spans="1:5" x14ac:dyDescent="0.25">
      <c r="A6744" s="2">
        <v>6736</v>
      </c>
      <c r="E6744" s="11">
        <f t="shared" si="106"/>
        <v>13615538.500771498</v>
      </c>
    </row>
    <row r="6745" spans="1:5" x14ac:dyDescent="0.25">
      <c r="A6745" s="2">
        <v>6737</v>
      </c>
      <c r="E6745" s="11">
        <f t="shared" si="106"/>
        <v>13613425.105641594</v>
      </c>
    </row>
    <row r="6746" spans="1:5" x14ac:dyDescent="0.25">
      <c r="A6746" s="2">
        <v>6738</v>
      </c>
      <c r="E6746" s="11">
        <f t="shared" si="106"/>
        <v>13611312.353021294</v>
      </c>
    </row>
    <row r="6747" spans="1:5" x14ac:dyDescent="0.25">
      <c r="A6747" s="2">
        <v>6739</v>
      </c>
      <c r="E6747" s="11">
        <f t="shared" si="106"/>
        <v>13609200.242619991</v>
      </c>
    </row>
    <row r="6748" spans="1:5" x14ac:dyDescent="0.25">
      <c r="A6748" s="2">
        <v>6740</v>
      </c>
      <c r="E6748" s="11">
        <f t="shared" si="106"/>
        <v>13607088.774147311</v>
      </c>
    </row>
    <row r="6749" spans="1:5" x14ac:dyDescent="0.25">
      <c r="A6749" s="2">
        <v>6741</v>
      </c>
      <c r="E6749" s="11">
        <f t="shared" si="106"/>
        <v>13604977.947313063</v>
      </c>
    </row>
    <row r="6750" spans="1:5" x14ac:dyDescent="0.25">
      <c r="A6750" s="2">
        <v>6742</v>
      </c>
      <c r="E6750" s="11">
        <f t="shared" si="106"/>
        <v>13602867.761827108</v>
      </c>
    </row>
    <row r="6751" spans="1:5" x14ac:dyDescent="0.25">
      <c r="A6751" s="2">
        <v>6743</v>
      </c>
      <c r="E6751" s="11">
        <f t="shared" si="106"/>
        <v>13600758.217399636</v>
      </c>
    </row>
    <row r="6752" spans="1:5" x14ac:dyDescent="0.25">
      <c r="A6752" s="2">
        <v>6744</v>
      </c>
      <c r="E6752" s="11">
        <f t="shared" si="106"/>
        <v>13598649.313740926</v>
      </c>
    </row>
    <row r="6753" spans="1:5" x14ac:dyDescent="0.25">
      <c r="A6753" s="2">
        <v>6745</v>
      </c>
      <c r="E6753" s="11">
        <f t="shared" si="106"/>
        <v>13596541.050561415</v>
      </c>
    </row>
    <row r="6754" spans="1:5" x14ac:dyDescent="0.25">
      <c r="A6754" s="2">
        <v>6746</v>
      </c>
      <c r="E6754" s="11">
        <f t="shared" si="106"/>
        <v>13594433.427571805</v>
      </c>
    </row>
    <row r="6755" spans="1:5" x14ac:dyDescent="0.25">
      <c r="A6755" s="2">
        <v>6747</v>
      </c>
      <c r="E6755" s="11">
        <f t="shared" si="106"/>
        <v>13592326.444482844</v>
      </c>
    </row>
    <row r="6756" spans="1:5" x14ac:dyDescent="0.25">
      <c r="A6756" s="2">
        <v>6748</v>
      </c>
      <c r="E6756" s="11">
        <f t="shared" si="106"/>
        <v>13590220.101005556</v>
      </c>
    </row>
    <row r="6757" spans="1:5" x14ac:dyDescent="0.25">
      <c r="A6757" s="2">
        <v>6749</v>
      </c>
      <c r="E6757" s="11">
        <f t="shared" si="106"/>
        <v>13588114.396851124</v>
      </c>
    </row>
    <row r="6758" spans="1:5" x14ac:dyDescent="0.25">
      <c r="A6758" s="2">
        <v>6750</v>
      </c>
      <c r="E6758" s="11">
        <f t="shared" si="106"/>
        <v>13586009.331730852</v>
      </c>
    </row>
    <row r="6759" spans="1:5" x14ac:dyDescent="0.25">
      <c r="A6759" s="2">
        <v>6751</v>
      </c>
      <c r="E6759" s="11">
        <f t="shared" si="106"/>
        <v>13583904.905356234</v>
      </c>
    </row>
    <row r="6760" spans="1:5" x14ac:dyDescent="0.25">
      <c r="A6760" s="2">
        <v>6752</v>
      </c>
      <c r="E6760" s="11">
        <f t="shared" si="106"/>
        <v>13581801.117439013</v>
      </c>
    </row>
    <row r="6761" spans="1:5" x14ac:dyDescent="0.25">
      <c r="A6761" s="2">
        <v>6753</v>
      </c>
      <c r="E6761" s="11">
        <f t="shared" si="106"/>
        <v>13579697.967690969</v>
      </c>
    </row>
    <row r="6762" spans="1:5" x14ac:dyDescent="0.25">
      <c r="A6762" s="2">
        <v>6754</v>
      </c>
      <c r="E6762" s="11">
        <f t="shared" si="106"/>
        <v>13577595.455824206</v>
      </c>
    </row>
    <row r="6763" spans="1:5" x14ac:dyDescent="0.25">
      <c r="A6763" s="2">
        <v>6755</v>
      </c>
      <c r="E6763" s="11">
        <f t="shared" si="106"/>
        <v>13575493.581550835</v>
      </c>
    </row>
    <row r="6764" spans="1:5" x14ac:dyDescent="0.25">
      <c r="A6764" s="2">
        <v>6756</v>
      </c>
      <c r="E6764" s="11">
        <f t="shared" si="106"/>
        <v>13573392.344583323</v>
      </c>
    </row>
    <row r="6765" spans="1:5" x14ac:dyDescent="0.25">
      <c r="A6765" s="2">
        <v>6757</v>
      </c>
      <c r="E6765" s="11">
        <f t="shared" si="106"/>
        <v>13571291.744634142</v>
      </c>
    </row>
    <row r="6766" spans="1:5" x14ac:dyDescent="0.25">
      <c r="A6766" s="2">
        <v>6758</v>
      </c>
      <c r="E6766" s="11">
        <f t="shared" si="106"/>
        <v>13569191.78141604</v>
      </c>
    </row>
    <row r="6767" spans="1:5" x14ac:dyDescent="0.25">
      <c r="A6767" s="2">
        <v>6759</v>
      </c>
      <c r="E6767" s="11">
        <f t="shared" si="106"/>
        <v>13567092.454641897</v>
      </c>
    </row>
    <row r="6768" spans="1:5" x14ac:dyDescent="0.25">
      <c r="A6768" s="2">
        <v>6760</v>
      </c>
      <c r="E6768" s="11">
        <f t="shared" si="106"/>
        <v>13564993.764024775</v>
      </c>
    </row>
    <row r="6769" spans="1:5" x14ac:dyDescent="0.25">
      <c r="A6769" s="2">
        <v>6761</v>
      </c>
      <c r="E6769" s="11">
        <f t="shared" si="106"/>
        <v>13562895.709277939</v>
      </c>
    </row>
    <row r="6770" spans="1:5" x14ac:dyDescent="0.25">
      <c r="A6770" s="2">
        <v>6762</v>
      </c>
      <c r="E6770" s="11">
        <f t="shared" si="106"/>
        <v>13560798.29011471</v>
      </c>
    </row>
    <row r="6771" spans="1:5" x14ac:dyDescent="0.25">
      <c r="A6771" s="2">
        <v>6763</v>
      </c>
      <c r="E6771" s="11">
        <f t="shared" si="106"/>
        <v>13558701.506248752</v>
      </c>
    </row>
    <row r="6772" spans="1:5" x14ac:dyDescent="0.25">
      <c r="A6772" s="2">
        <v>6764</v>
      </c>
      <c r="E6772" s="11">
        <f t="shared" si="106"/>
        <v>13556605.357393747</v>
      </c>
    </row>
    <row r="6773" spans="1:5" x14ac:dyDescent="0.25">
      <c r="A6773" s="2">
        <v>6765</v>
      </c>
      <c r="E6773" s="11">
        <f t="shared" si="106"/>
        <v>13554509.84326365</v>
      </c>
    </row>
    <row r="6774" spans="1:5" x14ac:dyDescent="0.25">
      <c r="A6774" s="2">
        <v>6766</v>
      </c>
      <c r="E6774" s="11">
        <f t="shared" si="106"/>
        <v>13552414.963572551</v>
      </c>
    </row>
    <row r="6775" spans="1:5" x14ac:dyDescent="0.25">
      <c r="A6775" s="2">
        <v>6767</v>
      </c>
      <c r="E6775" s="11">
        <f t="shared" si="106"/>
        <v>13550320.718034701</v>
      </c>
    </row>
    <row r="6776" spans="1:5" x14ac:dyDescent="0.25">
      <c r="A6776" s="2">
        <v>6768</v>
      </c>
      <c r="E6776" s="11">
        <f t="shared" si="106"/>
        <v>13548227.106364504</v>
      </c>
    </row>
    <row r="6777" spans="1:5" x14ac:dyDescent="0.25">
      <c r="A6777" s="2">
        <v>6769</v>
      </c>
      <c r="E6777" s="11">
        <f t="shared" si="106"/>
        <v>13546134.128276601</v>
      </c>
    </row>
    <row r="6778" spans="1:5" x14ac:dyDescent="0.25">
      <c r="A6778" s="2">
        <v>6770</v>
      </c>
      <c r="E6778" s="11">
        <f t="shared" si="106"/>
        <v>13544041.78348574</v>
      </c>
    </row>
    <row r="6779" spans="1:5" x14ac:dyDescent="0.25">
      <c r="A6779" s="2">
        <v>6771</v>
      </c>
      <c r="E6779" s="11">
        <f t="shared" si="106"/>
        <v>13541950.071706852</v>
      </c>
    </row>
    <row r="6780" spans="1:5" x14ac:dyDescent="0.25">
      <c r="A6780" s="2">
        <v>6772</v>
      </c>
      <c r="E6780" s="11">
        <f t="shared" si="106"/>
        <v>13539858.992655113</v>
      </c>
    </row>
    <row r="6781" spans="1:5" x14ac:dyDescent="0.25">
      <c r="A6781" s="2">
        <v>6773</v>
      </c>
      <c r="E6781" s="11">
        <f t="shared" si="106"/>
        <v>13537768.546045734</v>
      </c>
    </row>
    <row r="6782" spans="1:5" x14ac:dyDescent="0.25">
      <c r="A6782" s="2">
        <v>6774</v>
      </c>
      <c r="E6782" s="11">
        <f t="shared" si="106"/>
        <v>13535678.731594231</v>
      </c>
    </row>
    <row r="6783" spans="1:5" x14ac:dyDescent="0.25">
      <c r="A6783" s="2">
        <v>6775</v>
      </c>
      <c r="E6783" s="11">
        <f t="shared" si="106"/>
        <v>13533589.549016165</v>
      </c>
    </row>
    <row r="6784" spans="1:5" x14ac:dyDescent="0.25">
      <c r="A6784" s="2">
        <v>6776</v>
      </c>
      <c r="E6784" s="11">
        <f t="shared" si="106"/>
        <v>13531500.998027375</v>
      </c>
    </row>
    <row r="6785" spans="1:5" x14ac:dyDescent="0.25">
      <c r="A6785" s="2">
        <v>6777</v>
      </c>
      <c r="E6785" s="11">
        <f t="shared" si="106"/>
        <v>13529413.07834379</v>
      </c>
    </row>
    <row r="6786" spans="1:5" x14ac:dyDescent="0.25">
      <c r="A6786" s="2">
        <v>6778</v>
      </c>
      <c r="E6786" s="11">
        <f t="shared" si="106"/>
        <v>13527325.789681556</v>
      </c>
    </row>
    <row r="6787" spans="1:5" x14ac:dyDescent="0.25">
      <c r="A6787" s="2">
        <v>6779</v>
      </c>
      <c r="E6787" s="11">
        <f t="shared" si="106"/>
        <v>13525239.131757015</v>
      </c>
    </row>
    <row r="6788" spans="1:5" x14ac:dyDescent="0.25">
      <c r="A6788" s="2">
        <v>6780</v>
      </c>
      <c r="E6788" s="11">
        <f t="shared" si="106"/>
        <v>13523153.104286557</v>
      </c>
    </row>
    <row r="6789" spans="1:5" x14ac:dyDescent="0.25">
      <c r="A6789" s="2">
        <v>6781</v>
      </c>
      <c r="E6789" s="11">
        <f t="shared" si="106"/>
        <v>13521067.706986884</v>
      </c>
    </row>
    <row r="6790" spans="1:5" x14ac:dyDescent="0.25">
      <c r="A6790" s="2">
        <v>6782</v>
      </c>
      <c r="E6790" s="11">
        <f t="shared" si="106"/>
        <v>13518982.939574802</v>
      </c>
    </row>
    <row r="6791" spans="1:5" x14ac:dyDescent="0.25">
      <c r="A6791" s="2">
        <v>6783</v>
      </c>
      <c r="E6791" s="11">
        <f t="shared" si="106"/>
        <v>13516898.801767271</v>
      </c>
    </row>
    <row r="6792" spans="1:5" x14ac:dyDescent="0.25">
      <c r="A6792" s="2">
        <v>6784</v>
      </c>
      <c r="E6792" s="11">
        <f t="shared" si="106"/>
        <v>13514815.293281427</v>
      </c>
    </row>
    <row r="6793" spans="1:5" x14ac:dyDescent="0.25">
      <c r="A6793" s="2">
        <v>6785</v>
      </c>
      <c r="E6793" s="11">
        <f t="shared" si="106"/>
        <v>13512732.413834613</v>
      </c>
    </row>
    <row r="6794" spans="1:5" x14ac:dyDescent="0.25">
      <c r="A6794" s="2">
        <v>6786</v>
      </c>
      <c r="E6794" s="11">
        <f t="shared" ref="E6794:E6857" si="107">$E$2/($E$3+A6794)^$E$6+(A6794-$G$14)*($E$5-$E$4)/($G$19-$G$14)+$E$4</f>
        <v>13510650.163144294</v>
      </c>
    </row>
    <row r="6795" spans="1:5" x14ac:dyDescent="0.25">
      <c r="A6795" s="2">
        <v>6787</v>
      </c>
      <c r="E6795" s="11">
        <f t="shared" si="107"/>
        <v>13508568.540928137</v>
      </c>
    </row>
    <row r="6796" spans="1:5" x14ac:dyDescent="0.25">
      <c r="A6796" s="2">
        <v>6788</v>
      </c>
      <c r="E6796" s="11">
        <f t="shared" si="107"/>
        <v>13506487.546903957</v>
      </c>
    </row>
    <row r="6797" spans="1:5" x14ac:dyDescent="0.25">
      <c r="A6797" s="2">
        <v>6789</v>
      </c>
      <c r="E6797" s="11">
        <f t="shared" si="107"/>
        <v>13504407.180789754</v>
      </c>
    </row>
    <row r="6798" spans="1:5" x14ac:dyDescent="0.25">
      <c r="A6798" s="2">
        <v>6790</v>
      </c>
      <c r="E6798" s="11">
        <f t="shared" si="107"/>
        <v>13502327.442303654</v>
      </c>
    </row>
    <row r="6799" spans="1:5" x14ac:dyDescent="0.25">
      <c r="A6799" s="2">
        <v>6791</v>
      </c>
      <c r="E6799" s="11">
        <f t="shared" si="107"/>
        <v>13500248.331164021</v>
      </c>
    </row>
    <row r="6800" spans="1:5" x14ac:dyDescent="0.25">
      <c r="A6800" s="2">
        <v>6792</v>
      </c>
      <c r="E6800" s="11">
        <f t="shared" si="107"/>
        <v>13498169.847089337</v>
      </c>
    </row>
    <row r="6801" spans="1:5" x14ac:dyDescent="0.25">
      <c r="A6801" s="2">
        <v>6793</v>
      </c>
      <c r="E6801" s="11">
        <f t="shared" si="107"/>
        <v>13496091.989798278</v>
      </c>
    </row>
    <row r="6802" spans="1:5" x14ac:dyDescent="0.25">
      <c r="A6802" s="2">
        <v>6794</v>
      </c>
      <c r="E6802" s="11">
        <f t="shared" si="107"/>
        <v>13494014.759009618</v>
      </c>
    </row>
    <row r="6803" spans="1:5" x14ac:dyDescent="0.25">
      <c r="A6803" s="2">
        <v>6795</v>
      </c>
      <c r="E6803" s="11">
        <f t="shared" si="107"/>
        <v>13491938.154442411</v>
      </c>
    </row>
    <row r="6804" spans="1:5" x14ac:dyDescent="0.25">
      <c r="A6804" s="2">
        <v>6796</v>
      </c>
      <c r="E6804" s="11">
        <f t="shared" si="107"/>
        <v>13489862.175815808</v>
      </c>
    </row>
    <row r="6805" spans="1:5" x14ac:dyDescent="0.25">
      <c r="A6805" s="2">
        <v>6797</v>
      </c>
      <c r="E6805" s="11">
        <f t="shared" si="107"/>
        <v>13487786.822849093</v>
      </c>
    </row>
    <row r="6806" spans="1:5" x14ac:dyDescent="0.25">
      <c r="A6806" s="2">
        <v>6798</v>
      </c>
      <c r="E6806" s="11">
        <f t="shared" si="107"/>
        <v>13485712.095261823</v>
      </c>
    </row>
    <row r="6807" spans="1:5" x14ac:dyDescent="0.25">
      <c r="A6807" s="2">
        <v>6799</v>
      </c>
      <c r="E6807" s="11">
        <f t="shared" si="107"/>
        <v>13483637.992773673</v>
      </c>
    </row>
    <row r="6808" spans="1:5" x14ac:dyDescent="0.25">
      <c r="A6808" s="2">
        <v>6800</v>
      </c>
      <c r="E6808" s="11">
        <f t="shared" si="107"/>
        <v>13481564.5151044</v>
      </c>
    </row>
    <row r="6809" spans="1:5" x14ac:dyDescent="0.25">
      <c r="A6809" s="2">
        <v>6801</v>
      </c>
      <c r="E6809" s="11">
        <f t="shared" si="107"/>
        <v>13479491.661974041</v>
      </c>
    </row>
    <row r="6810" spans="1:5" x14ac:dyDescent="0.25">
      <c r="A6810" s="2">
        <v>6802</v>
      </c>
      <c r="E6810" s="11">
        <f t="shared" si="107"/>
        <v>13477419.4331028</v>
      </c>
    </row>
    <row r="6811" spans="1:5" x14ac:dyDescent="0.25">
      <c r="A6811" s="2">
        <v>6803</v>
      </c>
      <c r="E6811" s="11">
        <f t="shared" si="107"/>
        <v>13475347.828210954</v>
      </c>
    </row>
    <row r="6812" spans="1:5" x14ac:dyDescent="0.25">
      <c r="A6812" s="2">
        <v>6804</v>
      </c>
      <c r="E6812" s="11">
        <f t="shared" si="107"/>
        <v>13473276.847019015</v>
      </c>
    </row>
    <row r="6813" spans="1:5" x14ac:dyDescent="0.25">
      <c r="A6813" s="2">
        <v>6805</v>
      </c>
      <c r="E6813" s="11">
        <f t="shared" si="107"/>
        <v>13471206.489247665</v>
      </c>
    </row>
    <row r="6814" spans="1:5" x14ac:dyDescent="0.25">
      <c r="A6814" s="2">
        <v>6806</v>
      </c>
      <c r="E6814" s="11">
        <f t="shared" si="107"/>
        <v>13469136.75461771</v>
      </c>
    </row>
    <row r="6815" spans="1:5" x14ac:dyDescent="0.25">
      <c r="A6815" s="2">
        <v>6807</v>
      </c>
      <c r="E6815" s="11">
        <f t="shared" si="107"/>
        <v>13467067.642850179</v>
      </c>
    </row>
    <row r="6816" spans="1:5" x14ac:dyDescent="0.25">
      <c r="A6816" s="2">
        <v>6808</v>
      </c>
      <c r="E6816" s="11">
        <f t="shared" si="107"/>
        <v>13464999.153666181</v>
      </c>
    </row>
    <row r="6817" spans="1:5" x14ac:dyDescent="0.25">
      <c r="A6817" s="2">
        <v>6809</v>
      </c>
      <c r="E6817" s="11">
        <f t="shared" si="107"/>
        <v>13462931.286787121</v>
      </c>
    </row>
    <row r="6818" spans="1:5" x14ac:dyDescent="0.25">
      <c r="A6818" s="2">
        <v>6810</v>
      </c>
      <c r="E6818" s="11">
        <f t="shared" si="107"/>
        <v>13460864.041934384</v>
      </c>
    </row>
    <row r="6819" spans="1:5" x14ac:dyDescent="0.25">
      <c r="A6819" s="2">
        <v>6811</v>
      </c>
      <c r="E6819" s="11">
        <f t="shared" si="107"/>
        <v>13458797.418829743</v>
      </c>
    </row>
    <row r="6820" spans="1:5" x14ac:dyDescent="0.25">
      <c r="A6820" s="2">
        <v>6812</v>
      </c>
      <c r="E6820" s="11">
        <f t="shared" si="107"/>
        <v>13456731.417194976</v>
      </c>
    </row>
    <row r="6821" spans="1:5" x14ac:dyDescent="0.25">
      <c r="A6821" s="2">
        <v>6813</v>
      </c>
      <c r="E6821" s="11">
        <f t="shared" si="107"/>
        <v>13454666.03675204</v>
      </c>
    </row>
    <row r="6822" spans="1:5" x14ac:dyDescent="0.25">
      <c r="A6822" s="2">
        <v>6814</v>
      </c>
      <c r="E6822" s="11">
        <f t="shared" si="107"/>
        <v>13452601.277223112</v>
      </c>
    </row>
    <row r="6823" spans="1:5" x14ac:dyDescent="0.25">
      <c r="A6823" s="2">
        <v>6815</v>
      </c>
      <c r="E6823" s="11">
        <f t="shared" si="107"/>
        <v>13450537.13833054</v>
      </c>
    </row>
    <row r="6824" spans="1:5" x14ac:dyDescent="0.25">
      <c r="A6824" s="2">
        <v>6816</v>
      </c>
      <c r="E6824" s="11">
        <f t="shared" si="107"/>
        <v>13448473.619796775</v>
      </c>
    </row>
    <row r="6825" spans="1:5" x14ac:dyDescent="0.25">
      <c r="A6825" s="2">
        <v>6817</v>
      </c>
      <c r="E6825" s="11">
        <f t="shared" si="107"/>
        <v>13446410.721344469</v>
      </c>
    </row>
    <row r="6826" spans="1:5" x14ac:dyDescent="0.25">
      <c r="A6826" s="2">
        <v>6818</v>
      </c>
      <c r="E6826" s="11">
        <f t="shared" si="107"/>
        <v>13444348.442696467</v>
      </c>
    </row>
    <row r="6827" spans="1:5" x14ac:dyDescent="0.25">
      <c r="A6827" s="2">
        <v>6819</v>
      </c>
      <c r="E6827" s="11">
        <f t="shared" si="107"/>
        <v>13442286.783575714</v>
      </c>
    </row>
    <row r="6828" spans="1:5" x14ac:dyDescent="0.25">
      <c r="A6828" s="2">
        <v>6820</v>
      </c>
      <c r="E6828" s="11">
        <f t="shared" si="107"/>
        <v>13440225.743705355</v>
      </c>
    </row>
    <row r="6829" spans="1:5" x14ac:dyDescent="0.25">
      <c r="A6829" s="2">
        <v>6821</v>
      </c>
      <c r="E6829" s="11">
        <f t="shared" si="107"/>
        <v>13438165.322808703</v>
      </c>
    </row>
    <row r="6830" spans="1:5" x14ac:dyDescent="0.25">
      <c r="A6830" s="2">
        <v>6822</v>
      </c>
      <c r="E6830" s="11">
        <f t="shared" si="107"/>
        <v>13436105.520609237</v>
      </c>
    </row>
    <row r="6831" spans="1:5" x14ac:dyDescent="0.25">
      <c r="A6831" s="2">
        <v>6823</v>
      </c>
      <c r="E6831" s="11">
        <f t="shared" si="107"/>
        <v>13434046.336830558</v>
      </c>
    </row>
    <row r="6832" spans="1:5" x14ac:dyDescent="0.25">
      <c r="A6832" s="2">
        <v>6824</v>
      </c>
      <c r="E6832" s="11">
        <f t="shared" si="107"/>
        <v>13431987.771196533</v>
      </c>
    </row>
    <row r="6833" spans="1:5" x14ac:dyDescent="0.25">
      <c r="A6833" s="2">
        <v>6825</v>
      </c>
      <c r="E6833" s="11">
        <f t="shared" si="107"/>
        <v>13429929.823431049</v>
      </c>
    </row>
    <row r="6834" spans="1:5" x14ac:dyDescent="0.25">
      <c r="A6834" s="2">
        <v>6826</v>
      </c>
      <c r="E6834" s="11">
        <f t="shared" si="107"/>
        <v>13427872.493258286</v>
      </c>
    </row>
    <row r="6835" spans="1:5" x14ac:dyDescent="0.25">
      <c r="A6835" s="2">
        <v>6827</v>
      </c>
      <c r="E6835" s="11">
        <f t="shared" si="107"/>
        <v>13425815.780402528</v>
      </c>
    </row>
    <row r="6836" spans="1:5" x14ac:dyDescent="0.25">
      <c r="A6836" s="2">
        <v>6828</v>
      </c>
      <c r="E6836" s="11">
        <f t="shared" si="107"/>
        <v>13423759.684588201</v>
      </c>
    </row>
    <row r="6837" spans="1:5" x14ac:dyDescent="0.25">
      <c r="A6837" s="2">
        <v>6829</v>
      </c>
      <c r="E6837" s="11">
        <f t="shared" si="107"/>
        <v>13421704.205539934</v>
      </c>
    </row>
    <row r="6838" spans="1:5" x14ac:dyDescent="0.25">
      <c r="A6838" s="2">
        <v>6830</v>
      </c>
      <c r="E6838" s="11">
        <f t="shared" si="107"/>
        <v>13419649.342982499</v>
      </c>
    </row>
    <row r="6839" spans="1:5" x14ac:dyDescent="0.25">
      <c r="A6839" s="2">
        <v>6831</v>
      </c>
      <c r="E6839" s="11">
        <f t="shared" si="107"/>
        <v>13417595.096640866</v>
      </c>
    </row>
    <row r="6840" spans="1:5" x14ac:dyDescent="0.25">
      <c r="A6840" s="2">
        <v>6832</v>
      </c>
      <c r="E6840" s="11">
        <f t="shared" si="107"/>
        <v>13415541.466240129</v>
      </c>
    </row>
    <row r="6841" spans="1:5" x14ac:dyDescent="0.25">
      <c r="A6841" s="2">
        <v>6833</v>
      </c>
      <c r="E6841" s="11">
        <f t="shared" si="107"/>
        <v>13413488.451505531</v>
      </c>
    </row>
    <row r="6842" spans="1:5" x14ac:dyDescent="0.25">
      <c r="A6842" s="2">
        <v>6834</v>
      </c>
      <c r="E6842" s="11">
        <f t="shared" si="107"/>
        <v>13411436.052162534</v>
      </c>
    </row>
    <row r="6843" spans="1:5" x14ac:dyDescent="0.25">
      <c r="A6843" s="2">
        <v>6835</v>
      </c>
      <c r="E6843" s="11">
        <f t="shared" si="107"/>
        <v>13409384.267936746</v>
      </c>
    </row>
    <row r="6844" spans="1:5" x14ac:dyDescent="0.25">
      <c r="A6844" s="2">
        <v>6836</v>
      </c>
      <c r="E6844" s="11">
        <f t="shared" si="107"/>
        <v>13407333.098553849</v>
      </c>
    </row>
    <row r="6845" spans="1:5" x14ac:dyDescent="0.25">
      <c r="A6845" s="2">
        <v>6837</v>
      </c>
      <c r="E6845" s="11">
        <f t="shared" si="107"/>
        <v>13405282.54373987</v>
      </c>
    </row>
    <row r="6846" spans="1:5" x14ac:dyDescent="0.25">
      <c r="A6846" s="2">
        <v>6838</v>
      </c>
      <c r="E6846" s="11">
        <f t="shared" si="107"/>
        <v>13403232.603220792</v>
      </c>
    </row>
    <row r="6847" spans="1:5" x14ac:dyDescent="0.25">
      <c r="A6847" s="2">
        <v>6839</v>
      </c>
      <c r="E6847" s="11">
        <f t="shared" si="107"/>
        <v>13401183.276722904</v>
      </c>
    </row>
    <row r="6848" spans="1:5" x14ac:dyDescent="0.25">
      <c r="A6848" s="2">
        <v>6840</v>
      </c>
      <c r="E6848" s="11">
        <f t="shared" si="107"/>
        <v>13399134.563972628</v>
      </c>
    </row>
    <row r="6849" spans="1:5" x14ac:dyDescent="0.25">
      <c r="A6849" s="2">
        <v>6841</v>
      </c>
      <c r="E6849" s="11">
        <f t="shared" si="107"/>
        <v>13397086.464696476</v>
      </c>
    </row>
    <row r="6850" spans="1:5" x14ac:dyDescent="0.25">
      <c r="A6850" s="2">
        <v>6842</v>
      </c>
      <c r="E6850" s="11">
        <f t="shared" si="107"/>
        <v>13395038.978621213</v>
      </c>
    </row>
    <row r="6851" spans="1:5" x14ac:dyDescent="0.25">
      <c r="A6851" s="2">
        <v>6843</v>
      </c>
      <c r="E6851" s="11">
        <f t="shared" si="107"/>
        <v>13392992.105473768</v>
      </c>
    </row>
    <row r="6852" spans="1:5" x14ac:dyDescent="0.25">
      <c r="A6852" s="2">
        <v>6844</v>
      </c>
      <c r="E6852" s="11">
        <f t="shared" si="107"/>
        <v>13390945.844981074</v>
      </c>
    </row>
    <row r="6853" spans="1:5" x14ac:dyDescent="0.25">
      <c r="A6853" s="2">
        <v>6845</v>
      </c>
      <c r="E6853" s="11">
        <f t="shared" si="107"/>
        <v>13388900.196870498</v>
      </c>
    </row>
    <row r="6854" spans="1:5" x14ac:dyDescent="0.25">
      <c r="A6854" s="2">
        <v>6846</v>
      </c>
      <c r="E6854" s="11">
        <f t="shared" si="107"/>
        <v>13386855.160869295</v>
      </c>
    </row>
    <row r="6855" spans="1:5" x14ac:dyDescent="0.25">
      <c r="A6855" s="2">
        <v>6847</v>
      </c>
      <c r="E6855" s="11">
        <f t="shared" si="107"/>
        <v>13384810.736705026</v>
      </c>
    </row>
    <row r="6856" spans="1:5" x14ac:dyDescent="0.25">
      <c r="A6856" s="2">
        <v>6848</v>
      </c>
      <c r="E6856" s="11">
        <f t="shared" si="107"/>
        <v>13382766.924105428</v>
      </c>
    </row>
    <row r="6857" spans="1:5" x14ac:dyDescent="0.25">
      <c r="A6857" s="2">
        <v>6849</v>
      </c>
      <c r="E6857" s="11">
        <f t="shared" si="107"/>
        <v>13380723.722798359</v>
      </c>
    </row>
    <row r="6858" spans="1:5" x14ac:dyDescent="0.25">
      <c r="A6858" s="2">
        <v>6850</v>
      </c>
      <c r="E6858" s="11">
        <f t="shared" ref="E6858:E6921" si="108">$E$2/($E$3+A6858)^$E$6+(A6858-$G$14)*($E$5-$E$4)/($G$19-$G$14)+$E$4</f>
        <v>13378681.132511755</v>
      </c>
    </row>
    <row r="6859" spans="1:5" x14ac:dyDescent="0.25">
      <c r="A6859" s="2">
        <v>6851</v>
      </c>
      <c r="E6859" s="11">
        <f t="shared" si="108"/>
        <v>13376639.152973879</v>
      </c>
    </row>
    <row r="6860" spans="1:5" x14ac:dyDescent="0.25">
      <c r="A6860" s="2">
        <v>6852</v>
      </c>
      <c r="E6860" s="11">
        <f t="shared" si="108"/>
        <v>13374597.783913057</v>
      </c>
    </row>
    <row r="6861" spans="1:5" x14ac:dyDescent="0.25">
      <c r="A6861" s="2">
        <v>6853</v>
      </c>
      <c r="E6861" s="11">
        <f t="shared" si="108"/>
        <v>13372557.025057752</v>
      </c>
    </row>
    <row r="6862" spans="1:5" x14ac:dyDescent="0.25">
      <c r="A6862" s="2">
        <v>6854</v>
      </c>
      <c r="E6862" s="11">
        <f t="shared" si="108"/>
        <v>13370516.876136653</v>
      </c>
    </row>
    <row r="6863" spans="1:5" x14ac:dyDescent="0.25">
      <c r="A6863" s="2">
        <v>6855</v>
      </c>
      <c r="E6863" s="11">
        <f t="shared" si="108"/>
        <v>13368477.336878581</v>
      </c>
    </row>
    <row r="6864" spans="1:5" x14ac:dyDescent="0.25">
      <c r="A6864" s="2">
        <v>6856</v>
      </c>
      <c r="E6864" s="11">
        <f t="shared" si="108"/>
        <v>13366438.407012494</v>
      </c>
    </row>
    <row r="6865" spans="1:5" x14ac:dyDescent="0.25">
      <c r="A6865" s="2">
        <v>6857</v>
      </c>
      <c r="E6865" s="11">
        <f t="shared" si="108"/>
        <v>13364400.086267559</v>
      </c>
    </row>
    <row r="6866" spans="1:5" x14ac:dyDescent="0.25">
      <c r="A6866" s="2">
        <v>6858</v>
      </c>
      <c r="E6866" s="11">
        <f t="shared" si="108"/>
        <v>13362362.374373045</v>
      </c>
    </row>
    <row r="6867" spans="1:5" x14ac:dyDescent="0.25">
      <c r="A6867" s="2">
        <v>6859</v>
      </c>
      <c r="E6867" s="11">
        <f t="shared" si="108"/>
        <v>13360325.271058477</v>
      </c>
    </row>
    <row r="6868" spans="1:5" x14ac:dyDescent="0.25">
      <c r="A6868" s="2">
        <v>6860</v>
      </c>
      <c r="E6868" s="11">
        <f t="shared" si="108"/>
        <v>13358288.776053393</v>
      </c>
    </row>
    <row r="6869" spans="1:5" x14ac:dyDescent="0.25">
      <c r="A6869" s="2">
        <v>6861</v>
      </c>
      <c r="E6869" s="11">
        <f t="shared" si="108"/>
        <v>13356252.889087636</v>
      </c>
    </row>
    <row r="6870" spans="1:5" x14ac:dyDescent="0.25">
      <c r="A6870" s="2">
        <v>6862</v>
      </c>
      <c r="E6870" s="11">
        <f t="shared" si="108"/>
        <v>13354217.609891085</v>
      </c>
    </row>
    <row r="6871" spans="1:5" x14ac:dyDescent="0.25">
      <c r="A6871" s="2">
        <v>6863</v>
      </c>
      <c r="E6871" s="11">
        <f t="shared" si="108"/>
        <v>13352182.938193887</v>
      </c>
    </row>
    <row r="6872" spans="1:5" x14ac:dyDescent="0.25">
      <c r="A6872" s="2">
        <v>6864</v>
      </c>
      <c r="E6872" s="11">
        <f t="shared" si="108"/>
        <v>13350148.87372626</v>
      </c>
    </row>
    <row r="6873" spans="1:5" x14ac:dyDescent="0.25">
      <c r="A6873" s="2">
        <v>6865</v>
      </c>
      <c r="E6873" s="11">
        <f t="shared" si="108"/>
        <v>13348115.416218674</v>
      </c>
    </row>
    <row r="6874" spans="1:5" x14ac:dyDescent="0.25">
      <c r="A6874" s="2">
        <v>6866</v>
      </c>
      <c r="E6874" s="11">
        <f t="shared" si="108"/>
        <v>13346082.565401655</v>
      </c>
    </row>
    <row r="6875" spans="1:5" x14ac:dyDescent="0.25">
      <c r="A6875" s="2">
        <v>6867</v>
      </c>
      <c r="E6875" s="11">
        <f t="shared" si="108"/>
        <v>13344050.321005935</v>
      </c>
    </row>
    <row r="6876" spans="1:5" x14ac:dyDescent="0.25">
      <c r="A6876" s="2">
        <v>6868</v>
      </c>
      <c r="E6876" s="11">
        <f t="shared" si="108"/>
        <v>13342018.682762451</v>
      </c>
    </row>
    <row r="6877" spans="1:5" x14ac:dyDescent="0.25">
      <c r="A6877" s="2">
        <v>6869</v>
      </c>
      <c r="E6877" s="11">
        <f t="shared" si="108"/>
        <v>13339987.650402229</v>
      </c>
    </row>
    <row r="6878" spans="1:5" x14ac:dyDescent="0.25">
      <c r="A6878" s="2">
        <v>6870</v>
      </c>
      <c r="E6878" s="11">
        <f t="shared" si="108"/>
        <v>13337957.223656444</v>
      </c>
    </row>
    <row r="6879" spans="1:5" x14ac:dyDescent="0.25">
      <c r="A6879" s="2">
        <v>6871</v>
      </c>
      <c r="E6879" s="11">
        <f t="shared" si="108"/>
        <v>13335927.402256524</v>
      </c>
    </row>
    <row r="6880" spans="1:5" x14ac:dyDescent="0.25">
      <c r="A6880" s="2">
        <v>6872</v>
      </c>
      <c r="E6880" s="11">
        <f t="shared" si="108"/>
        <v>13333898.185933961</v>
      </c>
    </row>
    <row r="6881" spans="1:5" x14ac:dyDescent="0.25">
      <c r="A6881" s="2">
        <v>6873</v>
      </c>
      <c r="E6881" s="11">
        <f t="shared" si="108"/>
        <v>13331869.574420452</v>
      </c>
    </row>
    <row r="6882" spans="1:5" x14ac:dyDescent="0.25">
      <c r="A6882" s="2">
        <v>6874</v>
      </c>
      <c r="E6882" s="11">
        <f t="shared" si="108"/>
        <v>13329841.567447796</v>
      </c>
    </row>
    <row r="6883" spans="1:5" x14ac:dyDescent="0.25">
      <c r="A6883" s="2">
        <v>6875</v>
      </c>
      <c r="E6883" s="11">
        <f t="shared" si="108"/>
        <v>13327814.16474805</v>
      </c>
    </row>
    <row r="6884" spans="1:5" x14ac:dyDescent="0.25">
      <c r="A6884" s="2">
        <v>6876</v>
      </c>
      <c r="E6884" s="11">
        <f t="shared" si="108"/>
        <v>13325787.366053347</v>
      </c>
    </row>
    <row r="6885" spans="1:5" x14ac:dyDescent="0.25">
      <c r="A6885" s="2">
        <v>6877</v>
      </c>
      <c r="E6885" s="11">
        <f t="shared" si="108"/>
        <v>13323761.171095988</v>
      </c>
    </row>
    <row r="6886" spans="1:5" x14ac:dyDescent="0.25">
      <c r="A6886" s="2">
        <v>6878</v>
      </c>
      <c r="E6886" s="11">
        <f t="shared" si="108"/>
        <v>13321735.579608459</v>
      </c>
    </row>
    <row r="6887" spans="1:5" x14ac:dyDescent="0.25">
      <c r="A6887" s="2">
        <v>6879</v>
      </c>
      <c r="E6887" s="11">
        <f t="shared" si="108"/>
        <v>13319710.591323422</v>
      </c>
    </row>
    <row r="6888" spans="1:5" x14ac:dyDescent="0.25">
      <c r="A6888" s="2">
        <v>6880</v>
      </c>
      <c r="E6888" s="11">
        <f t="shared" si="108"/>
        <v>13317686.205973607</v>
      </c>
    </row>
    <row r="6889" spans="1:5" x14ac:dyDescent="0.25">
      <c r="A6889" s="2">
        <v>6881</v>
      </c>
      <c r="E6889" s="11">
        <f t="shared" si="108"/>
        <v>13315662.423291981</v>
      </c>
    </row>
    <row r="6890" spans="1:5" x14ac:dyDescent="0.25">
      <c r="A6890" s="2">
        <v>6882</v>
      </c>
      <c r="E6890" s="11">
        <f t="shared" si="108"/>
        <v>13313639.243011681</v>
      </c>
    </row>
    <row r="6891" spans="1:5" x14ac:dyDescent="0.25">
      <c r="A6891" s="2">
        <v>6883</v>
      </c>
      <c r="E6891" s="11">
        <f t="shared" si="108"/>
        <v>13311616.664865894</v>
      </c>
    </row>
    <row r="6892" spans="1:5" x14ac:dyDescent="0.25">
      <c r="A6892" s="2">
        <v>6884</v>
      </c>
      <c r="E6892" s="11">
        <f t="shared" si="108"/>
        <v>13309594.688588081</v>
      </c>
    </row>
    <row r="6893" spans="1:5" x14ac:dyDescent="0.25">
      <c r="A6893" s="2">
        <v>6885</v>
      </c>
      <c r="E6893" s="11">
        <f t="shared" si="108"/>
        <v>13307573.313911838</v>
      </c>
    </row>
    <row r="6894" spans="1:5" x14ac:dyDescent="0.25">
      <c r="A6894" s="2">
        <v>6886</v>
      </c>
      <c r="E6894" s="11">
        <f t="shared" si="108"/>
        <v>13305552.540570825</v>
      </c>
    </row>
    <row r="6895" spans="1:5" x14ac:dyDescent="0.25">
      <c r="A6895" s="2">
        <v>6887</v>
      </c>
      <c r="E6895" s="11">
        <f t="shared" si="108"/>
        <v>13303532.368298991</v>
      </c>
    </row>
    <row r="6896" spans="1:5" x14ac:dyDescent="0.25">
      <c r="A6896" s="2">
        <v>6888</v>
      </c>
      <c r="E6896" s="11">
        <f t="shared" si="108"/>
        <v>13301512.796830343</v>
      </c>
    </row>
    <row r="6897" spans="1:5" x14ac:dyDescent="0.25">
      <c r="A6897" s="2">
        <v>6889</v>
      </c>
      <c r="E6897" s="11">
        <f t="shared" si="108"/>
        <v>13299493.825899074</v>
      </c>
    </row>
    <row r="6898" spans="1:5" x14ac:dyDescent="0.25">
      <c r="A6898" s="2">
        <v>6890</v>
      </c>
      <c r="E6898" s="11">
        <f t="shared" si="108"/>
        <v>13297475.455239529</v>
      </c>
    </row>
    <row r="6899" spans="1:5" x14ac:dyDescent="0.25">
      <c r="A6899" s="2">
        <v>6891</v>
      </c>
      <c r="E6899" s="11">
        <f t="shared" si="108"/>
        <v>13295457.684586253</v>
      </c>
    </row>
    <row r="6900" spans="1:5" x14ac:dyDescent="0.25">
      <c r="A6900" s="2">
        <v>6892</v>
      </c>
      <c r="E6900" s="11">
        <f t="shared" si="108"/>
        <v>13293440.513673926</v>
      </c>
    </row>
    <row r="6901" spans="1:5" x14ac:dyDescent="0.25">
      <c r="A6901" s="2">
        <v>6893</v>
      </c>
      <c r="E6901" s="11">
        <f t="shared" si="108"/>
        <v>13291423.942237299</v>
      </c>
    </row>
    <row r="6902" spans="1:5" x14ac:dyDescent="0.25">
      <c r="A6902" s="2">
        <v>6894</v>
      </c>
      <c r="E6902" s="11">
        <f t="shared" si="108"/>
        <v>13289407.970011413</v>
      </c>
    </row>
    <row r="6903" spans="1:5" x14ac:dyDescent="0.25">
      <c r="A6903" s="2">
        <v>6895</v>
      </c>
      <c r="E6903" s="11">
        <f t="shared" si="108"/>
        <v>13287392.59673138</v>
      </c>
    </row>
    <row r="6904" spans="1:5" x14ac:dyDescent="0.25">
      <c r="A6904" s="2">
        <v>6896</v>
      </c>
      <c r="E6904" s="11">
        <f t="shared" si="108"/>
        <v>13285377.82213247</v>
      </c>
    </row>
    <row r="6905" spans="1:5" x14ac:dyDescent="0.25">
      <c r="A6905" s="2">
        <v>6897</v>
      </c>
      <c r="E6905" s="11">
        <f t="shared" si="108"/>
        <v>13283363.645950146</v>
      </c>
    </row>
    <row r="6906" spans="1:5" x14ac:dyDescent="0.25">
      <c r="A6906" s="2">
        <v>6898</v>
      </c>
      <c r="E6906" s="11">
        <f t="shared" si="108"/>
        <v>13281350.067920018</v>
      </c>
    </row>
    <row r="6907" spans="1:5" x14ac:dyDescent="0.25">
      <c r="A6907" s="2">
        <v>6899</v>
      </c>
      <c r="E6907" s="11">
        <f t="shared" si="108"/>
        <v>13279337.08777779</v>
      </c>
    </row>
    <row r="6908" spans="1:5" x14ac:dyDescent="0.25">
      <c r="A6908" s="2">
        <v>6900</v>
      </c>
      <c r="E6908" s="11">
        <f t="shared" si="108"/>
        <v>13277324.705259414</v>
      </c>
    </row>
    <row r="6909" spans="1:5" x14ac:dyDescent="0.25">
      <c r="A6909" s="2">
        <v>6901</v>
      </c>
      <c r="E6909" s="11">
        <f t="shared" si="108"/>
        <v>13275312.92010095</v>
      </c>
    </row>
    <row r="6910" spans="1:5" x14ac:dyDescent="0.25">
      <c r="A6910" s="2">
        <v>6902</v>
      </c>
      <c r="E6910" s="11">
        <f t="shared" si="108"/>
        <v>13273301.732038615</v>
      </c>
    </row>
    <row r="6911" spans="1:5" x14ac:dyDescent="0.25">
      <c r="A6911" s="2">
        <v>6903</v>
      </c>
      <c r="E6911" s="11">
        <f t="shared" si="108"/>
        <v>13271291.140808752</v>
      </c>
    </row>
    <row r="6912" spans="1:5" x14ac:dyDescent="0.25">
      <c r="A6912" s="2">
        <v>6904</v>
      </c>
      <c r="E6912" s="11">
        <f t="shared" si="108"/>
        <v>13269281.146147927</v>
      </c>
    </row>
    <row r="6913" spans="1:5" x14ac:dyDescent="0.25">
      <c r="A6913" s="2">
        <v>6905</v>
      </c>
      <c r="E6913" s="11">
        <f t="shared" si="108"/>
        <v>13267271.747792814</v>
      </c>
    </row>
    <row r="6914" spans="1:5" x14ac:dyDescent="0.25">
      <c r="A6914" s="2">
        <v>6906</v>
      </c>
      <c r="E6914" s="11">
        <f t="shared" si="108"/>
        <v>13265262.945480222</v>
      </c>
    </row>
    <row r="6915" spans="1:5" x14ac:dyDescent="0.25">
      <c r="A6915" s="2">
        <v>6907</v>
      </c>
      <c r="E6915" s="11">
        <f t="shared" si="108"/>
        <v>13263254.738947168</v>
      </c>
    </row>
    <row r="6916" spans="1:5" x14ac:dyDescent="0.25">
      <c r="A6916" s="2">
        <v>6908</v>
      </c>
      <c r="E6916" s="11">
        <f t="shared" si="108"/>
        <v>13261247.127930813</v>
      </c>
    </row>
    <row r="6917" spans="1:5" x14ac:dyDescent="0.25">
      <c r="A6917" s="2">
        <v>6909</v>
      </c>
      <c r="E6917" s="11">
        <f t="shared" si="108"/>
        <v>13259240.11216839</v>
      </c>
    </row>
    <row r="6918" spans="1:5" x14ac:dyDescent="0.25">
      <c r="A6918" s="2">
        <v>6910</v>
      </c>
      <c r="E6918" s="11">
        <f t="shared" si="108"/>
        <v>13257233.691397417</v>
      </c>
    </row>
    <row r="6919" spans="1:5" x14ac:dyDescent="0.25">
      <c r="A6919" s="2">
        <v>6911</v>
      </c>
      <c r="E6919" s="11">
        <f t="shared" si="108"/>
        <v>13255227.865355477</v>
      </c>
    </row>
    <row r="6920" spans="1:5" x14ac:dyDescent="0.25">
      <c r="A6920" s="2">
        <v>6912</v>
      </c>
      <c r="E6920" s="11">
        <f t="shared" si="108"/>
        <v>13253222.633780312</v>
      </c>
    </row>
    <row r="6921" spans="1:5" x14ac:dyDescent="0.25">
      <c r="A6921" s="2">
        <v>6913</v>
      </c>
      <c r="E6921" s="11">
        <f t="shared" si="108"/>
        <v>13251217.996409865</v>
      </c>
    </row>
    <row r="6922" spans="1:5" x14ac:dyDescent="0.25">
      <c r="A6922" s="2">
        <v>6914</v>
      </c>
      <c r="E6922" s="11">
        <f t="shared" ref="E6922:E6985" si="109">$E$2/($E$3+A6922)^$E$6+(A6922-$G$14)*($E$5-$E$4)/($G$19-$G$14)+$E$4</f>
        <v>13249213.952982185</v>
      </c>
    </row>
    <row r="6923" spans="1:5" x14ac:dyDescent="0.25">
      <c r="A6923" s="2">
        <v>6915</v>
      </c>
      <c r="E6923" s="11">
        <f t="shared" si="109"/>
        <v>13247210.503235495</v>
      </c>
    </row>
    <row r="6924" spans="1:5" x14ac:dyDescent="0.25">
      <c r="A6924" s="2">
        <v>6916</v>
      </c>
      <c r="E6924" s="11">
        <f t="shared" si="109"/>
        <v>13245207.646908168</v>
      </c>
    </row>
    <row r="6925" spans="1:5" x14ac:dyDescent="0.25">
      <c r="A6925" s="2">
        <v>6917</v>
      </c>
      <c r="E6925" s="11">
        <f t="shared" si="109"/>
        <v>13243205.383738726</v>
      </c>
    </row>
    <row r="6926" spans="1:5" x14ac:dyDescent="0.25">
      <c r="A6926" s="2">
        <v>6918</v>
      </c>
      <c r="E6926" s="11">
        <f t="shared" si="109"/>
        <v>13241203.713465882</v>
      </c>
    </row>
    <row r="6927" spans="1:5" x14ac:dyDescent="0.25">
      <c r="A6927" s="2">
        <v>6919</v>
      </c>
      <c r="E6927" s="11">
        <f t="shared" si="109"/>
        <v>13239202.635828393</v>
      </c>
    </row>
    <row r="6928" spans="1:5" x14ac:dyDescent="0.25">
      <c r="A6928" s="2">
        <v>6920</v>
      </c>
      <c r="E6928" s="11">
        <f t="shared" si="109"/>
        <v>13237202.150565328</v>
      </c>
    </row>
    <row r="6929" spans="1:5" x14ac:dyDescent="0.25">
      <c r="A6929" s="2">
        <v>6921</v>
      </c>
      <c r="E6929" s="11">
        <f t="shared" si="109"/>
        <v>13235202.257415777</v>
      </c>
    </row>
    <row r="6930" spans="1:5" x14ac:dyDescent="0.25">
      <c r="A6930" s="2">
        <v>6922</v>
      </c>
      <c r="E6930" s="11">
        <f t="shared" si="109"/>
        <v>13233202.956119008</v>
      </c>
    </row>
    <row r="6931" spans="1:5" x14ac:dyDescent="0.25">
      <c r="A6931" s="2">
        <v>6923</v>
      </c>
      <c r="E6931" s="11">
        <f t="shared" si="109"/>
        <v>13231204.246414546</v>
      </c>
    </row>
    <row r="6932" spans="1:5" x14ac:dyDescent="0.25">
      <c r="A6932" s="2">
        <v>6924</v>
      </c>
      <c r="E6932" s="11">
        <f t="shared" si="109"/>
        <v>13229206.128041886</v>
      </c>
    </row>
    <row r="6933" spans="1:5" x14ac:dyDescent="0.25">
      <c r="A6933" s="2">
        <v>6925</v>
      </c>
      <c r="E6933" s="11">
        <f t="shared" si="109"/>
        <v>13227208.600740837</v>
      </c>
    </row>
    <row r="6934" spans="1:5" x14ac:dyDescent="0.25">
      <c r="A6934" s="2">
        <v>6926</v>
      </c>
      <c r="E6934" s="11">
        <f t="shared" si="109"/>
        <v>13225211.664251316</v>
      </c>
    </row>
    <row r="6935" spans="1:5" x14ac:dyDescent="0.25">
      <c r="A6935" s="2">
        <v>6927</v>
      </c>
      <c r="E6935" s="11">
        <f t="shared" si="109"/>
        <v>13223215.318313293</v>
      </c>
    </row>
    <row r="6936" spans="1:5" x14ac:dyDescent="0.25">
      <c r="A6936" s="2">
        <v>6928</v>
      </c>
      <c r="E6936" s="11">
        <f t="shared" si="109"/>
        <v>13221219.562667033</v>
      </c>
    </row>
    <row r="6937" spans="1:5" x14ac:dyDescent="0.25">
      <c r="A6937" s="2">
        <v>6929</v>
      </c>
      <c r="E6937" s="11">
        <f t="shared" si="109"/>
        <v>13219224.397052897</v>
      </c>
    </row>
    <row r="6938" spans="1:5" x14ac:dyDescent="0.25">
      <c r="A6938" s="2">
        <v>6930</v>
      </c>
      <c r="E6938" s="11">
        <f t="shared" si="109"/>
        <v>13217229.821211318</v>
      </c>
    </row>
    <row r="6939" spans="1:5" x14ac:dyDescent="0.25">
      <c r="A6939" s="2">
        <v>6931</v>
      </c>
      <c r="E6939" s="11">
        <f t="shared" si="109"/>
        <v>13215235.834883047</v>
      </c>
    </row>
    <row r="6940" spans="1:5" x14ac:dyDescent="0.25">
      <c r="A6940" s="2">
        <v>6932</v>
      </c>
      <c r="E6940" s="11">
        <f t="shared" si="109"/>
        <v>13213242.437808841</v>
      </c>
    </row>
    <row r="6941" spans="1:5" x14ac:dyDescent="0.25">
      <c r="A6941" s="2">
        <v>6933</v>
      </c>
      <c r="E6941" s="11">
        <f t="shared" si="109"/>
        <v>13211249.629729668</v>
      </c>
    </row>
    <row r="6942" spans="1:5" x14ac:dyDescent="0.25">
      <c r="A6942" s="2">
        <v>6934</v>
      </c>
      <c r="E6942" s="11">
        <f t="shared" si="109"/>
        <v>13209257.41038665</v>
      </c>
    </row>
    <row r="6943" spans="1:5" x14ac:dyDescent="0.25">
      <c r="A6943" s="2">
        <v>6935</v>
      </c>
      <c r="E6943" s="11">
        <f t="shared" si="109"/>
        <v>13207265.779521007</v>
      </c>
    </row>
    <row r="6944" spans="1:5" x14ac:dyDescent="0.25">
      <c r="A6944" s="2">
        <v>6936</v>
      </c>
      <c r="E6944" s="11">
        <f t="shared" si="109"/>
        <v>13205274.73687421</v>
      </c>
    </row>
    <row r="6945" spans="1:5" x14ac:dyDescent="0.25">
      <c r="A6945" s="2">
        <v>6937</v>
      </c>
      <c r="E6945" s="11">
        <f t="shared" si="109"/>
        <v>13203284.282187801</v>
      </c>
    </row>
    <row r="6946" spans="1:5" x14ac:dyDescent="0.25">
      <c r="A6946" s="2">
        <v>6938</v>
      </c>
      <c r="E6946" s="11">
        <f t="shared" si="109"/>
        <v>13201294.415203486</v>
      </c>
    </row>
    <row r="6947" spans="1:5" x14ac:dyDescent="0.25">
      <c r="A6947" s="2">
        <v>6939</v>
      </c>
      <c r="E6947" s="11">
        <f t="shared" si="109"/>
        <v>13199305.13566315</v>
      </c>
    </row>
    <row r="6948" spans="1:5" x14ac:dyDescent="0.25">
      <c r="A6948" s="2">
        <v>6940</v>
      </c>
      <c r="E6948" s="11">
        <f t="shared" si="109"/>
        <v>13197316.443308776</v>
      </c>
    </row>
    <row r="6949" spans="1:5" x14ac:dyDescent="0.25">
      <c r="A6949" s="2">
        <v>6941</v>
      </c>
      <c r="E6949" s="11">
        <f t="shared" si="109"/>
        <v>13195328.337882575</v>
      </c>
    </row>
    <row r="6950" spans="1:5" x14ac:dyDescent="0.25">
      <c r="A6950" s="2">
        <v>6942</v>
      </c>
      <c r="E6950" s="11">
        <f t="shared" si="109"/>
        <v>13193340.819126803</v>
      </c>
    </row>
    <row r="6951" spans="1:5" x14ac:dyDescent="0.25">
      <c r="A6951" s="2">
        <v>6943</v>
      </c>
      <c r="E6951" s="11">
        <f t="shared" si="109"/>
        <v>13191353.886783997</v>
      </c>
    </row>
    <row r="6952" spans="1:5" x14ac:dyDescent="0.25">
      <c r="A6952" s="2">
        <v>6944</v>
      </c>
      <c r="E6952" s="11">
        <f t="shared" si="109"/>
        <v>13189367.540596753</v>
      </c>
    </row>
    <row r="6953" spans="1:5" x14ac:dyDescent="0.25">
      <c r="A6953" s="2">
        <v>6945</v>
      </c>
      <c r="E6953" s="11">
        <f t="shared" si="109"/>
        <v>13187381.780307794</v>
      </c>
    </row>
    <row r="6954" spans="1:5" x14ac:dyDescent="0.25">
      <c r="A6954" s="2">
        <v>6946</v>
      </c>
      <c r="E6954" s="11">
        <f t="shared" si="109"/>
        <v>13185396.605660085</v>
      </c>
    </row>
    <row r="6955" spans="1:5" x14ac:dyDescent="0.25">
      <c r="A6955" s="2">
        <v>6947</v>
      </c>
      <c r="E6955" s="11">
        <f t="shared" si="109"/>
        <v>13183412.016396673</v>
      </c>
    </row>
    <row r="6956" spans="1:5" x14ac:dyDescent="0.25">
      <c r="A6956" s="2">
        <v>6948</v>
      </c>
      <c r="E6956" s="11">
        <f t="shared" si="109"/>
        <v>13181428.012260776</v>
      </c>
    </row>
    <row r="6957" spans="1:5" x14ac:dyDescent="0.25">
      <c r="A6957" s="2">
        <v>6949</v>
      </c>
      <c r="E6957" s="11">
        <f t="shared" si="109"/>
        <v>13179444.592995752</v>
      </c>
    </row>
    <row r="6958" spans="1:5" x14ac:dyDescent="0.25">
      <c r="A6958" s="2">
        <v>6950</v>
      </c>
      <c r="E6958" s="11">
        <f t="shared" si="109"/>
        <v>13177461.758345172</v>
      </c>
    </row>
    <row r="6959" spans="1:5" x14ac:dyDescent="0.25">
      <c r="A6959" s="2">
        <v>6951</v>
      </c>
      <c r="E6959" s="11">
        <f t="shared" si="109"/>
        <v>13175479.508052604</v>
      </c>
    </row>
    <row r="6960" spans="1:5" x14ac:dyDescent="0.25">
      <c r="A6960" s="2">
        <v>6952</v>
      </c>
      <c r="E6960" s="11">
        <f t="shared" si="109"/>
        <v>13173497.841861956</v>
      </c>
    </row>
    <row r="6961" spans="1:5" x14ac:dyDescent="0.25">
      <c r="A6961" s="2">
        <v>6953</v>
      </c>
      <c r="E6961" s="11">
        <f t="shared" si="109"/>
        <v>13171516.759517135</v>
      </c>
    </row>
    <row r="6962" spans="1:5" x14ac:dyDescent="0.25">
      <c r="A6962" s="2">
        <v>6954</v>
      </c>
      <c r="E6962" s="11">
        <f t="shared" si="109"/>
        <v>13169536.260762239</v>
      </c>
    </row>
    <row r="6963" spans="1:5" x14ac:dyDescent="0.25">
      <c r="A6963" s="2">
        <v>6955</v>
      </c>
      <c r="E6963" s="11">
        <f t="shared" si="109"/>
        <v>13167556.345341591</v>
      </c>
    </row>
    <row r="6964" spans="1:5" x14ac:dyDescent="0.25">
      <c r="A6964" s="2">
        <v>6956</v>
      </c>
      <c r="E6964" s="11">
        <f t="shared" si="109"/>
        <v>13165577.012999557</v>
      </c>
    </row>
    <row r="6965" spans="1:5" x14ac:dyDescent="0.25">
      <c r="A6965" s="2">
        <v>6957</v>
      </c>
      <c r="E6965" s="11">
        <f t="shared" si="109"/>
        <v>13163598.263480708</v>
      </c>
    </row>
    <row r="6966" spans="1:5" x14ac:dyDescent="0.25">
      <c r="A6966" s="2">
        <v>6958</v>
      </c>
      <c r="E6966" s="11">
        <f t="shared" si="109"/>
        <v>13161620.096529756</v>
      </c>
    </row>
    <row r="6967" spans="1:5" x14ac:dyDescent="0.25">
      <c r="A6967" s="2">
        <v>6959</v>
      </c>
      <c r="E6967" s="11">
        <f t="shared" si="109"/>
        <v>13159642.511891551</v>
      </c>
    </row>
    <row r="6968" spans="1:5" x14ac:dyDescent="0.25">
      <c r="A6968" s="2">
        <v>6960</v>
      </c>
      <c r="E6968" s="11">
        <f t="shared" si="109"/>
        <v>13157665.509311095</v>
      </c>
    </row>
    <row r="6969" spans="1:5" x14ac:dyDescent="0.25">
      <c r="A6969" s="2">
        <v>6961</v>
      </c>
      <c r="E6969" s="11">
        <f t="shared" si="109"/>
        <v>13155689.088533508</v>
      </c>
    </row>
    <row r="6970" spans="1:5" x14ac:dyDescent="0.25">
      <c r="A6970" s="2">
        <v>6962</v>
      </c>
      <c r="E6970" s="11">
        <f t="shared" si="109"/>
        <v>13153713.249304166</v>
      </c>
    </row>
    <row r="6971" spans="1:5" x14ac:dyDescent="0.25">
      <c r="A6971" s="2">
        <v>6963</v>
      </c>
      <c r="E6971" s="11">
        <f t="shared" si="109"/>
        <v>13151737.99136846</v>
      </c>
    </row>
    <row r="6972" spans="1:5" x14ac:dyDescent="0.25">
      <c r="A6972" s="2">
        <v>6964</v>
      </c>
      <c r="E6972" s="11">
        <f t="shared" si="109"/>
        <v>13149763.314471986</v>
      </c>
    </row>
    <row r="6973" spans="1:5" x14ac:dyDescent="0.25">
      <c r="A6973" s="2">
        <v>6965</v>
      </c>
      <c r="E6973" s="11">
        <f t="shared" si="109"/>
        <v>13147789.218360526</v>
      </c>
    </row>
    <row r="6974" spans="1:5" x14ac:dyDescent="0.25">
      <c r="A6974" s="2">
        <v>6966</v>
      </c>
      <c r="E6974" s="11">
        <f t="shared" si="109"/>
        <v>13145815.702779952</v>
      </c>
    </row>
    <row r="6975" spans="1:5" x14ac:dyDescent="0.25">
      <c r="A6975" s="2">
        <v>6967</v>
      </c>
      <c r="E6975" s="11">
        <f t="shared" si="109"/>
        <v>13143842.767476274</v>
      </c>
    </row>
    <row r="6976" spans="1:5" x14ac:dyDescent="0.25">
      <c r="A6976" s="2">
        <v>6968</v>
      </c>
      <c r="E6976" s="11">
        <f t="shared" si="109"/>
        <v>13141870.41219574</v>
      </c>
    </row>
    <row r="6977" spans="1:5" x14ac:dyDescent="0.25">
      <c r="A6977" s="2">
        <v>6969</v>
      </c>
      <c r="E6977" s="11">
        <f t="shared" si="109"/>
        <v>13139898.636684613</v>
      </c>
    </row>
    <row r="6978" spans="1:5" x14ac:dyDescent="0.25">
      <c r="A6978" s="2">
        <v>6970</v>
      </c>
      <c r="E6978" s="11">
        <f t="shared" si="109"/>
        <v>13137927.440689443</v>
      </c>
    </row>
    <row r="6979" spans="1:5" x14ac:dyDescent="0.25">
      <c r="A6979" s="2">
        <v>6971</v>
      </c>
      <c r="E6979" s="11">
        <f t="shared" si="109"/>
        <v>13135956.823956806</v>
      </c>
    </row>
    <row r="6980" spans="1:5" x14ac:dyDescent="0.25">
      <c r="A6980" s="2">
        <v>6972</v>
      </c>
      <c r="E6980" s="11">
        <f t="shared" si="109"/>
        <v>13133986.786233498</v>
      </c>
    </row>
    <row r="6981" spans="1:5" x14ac:dyDescent="0.25">
      <c r="A6981" s="2">
        <v>6973</v>
      </c>
      <c r="E6981" s="11">
        <f t="shared" si="109"/>
        <v>13132017.327266458</v>
      </c>
    </row>
    <row r="6982" spans="1:5" x14ac:dyDescent="0.25">
      <c r="A6982" s="2">
        <v>6974</v>
      </c>
      <c r="E6982" s="11">
        <f t="shared" si="109"/>
        <v>13130048.446802733</v>
      </c>
    </row>
    <row r="6983" spans="1:5" x14ac:dyDescent="0.25">
      <c r="A6983" s="2">
        <v>6975</v>
      </c>
      <c r="E6983" s="11">
        <f t="shared" si="109"/>
        <v>13128080.144589558</v>
      </c>
    </row>
    <row r="6984" spans="1:5" x14ac:dyDescent="0.25">
      <c r="A6984" s="2">
        <v>6976</v>
      </c>
      <c r="E6984" s="11">
        <f t="shared" si="109"/>
        <v>13126112.420374269</v>
      </c>
    </row>
    <row r="6985" spans="1:5" x14ac:dyDescent="0.25">
      <c r="A6985" s="2">
        <v>6977</v>
      </c>
      <c r="E6985" s="11">
        <f t="shared" si="109"/>
        <v>13124145.273904392</v>
      </c>
    </row>
    <row r="6986" spans="1:5" x14ac:dyDescent="0.25">
      <c r="A6986" s="2">
        <v>6978</v>
      </c>
      <c r="E6986" s="11">
        <f t="shared" ref="E6986:E7049" si="110">$E$2/($E$3+A6986)^$E$6+(A6986-$G$14)*($E$5-$E$4)/($G$19-$G$14)+$E$4</f>
        <v>13122178.704927608</v>
      </c>
    </row>
    <row r="6987" spans="1:5" x14ac:dyDescent="0.25">
      <c r="A6987" s="2">
        <v>6979</v>
      </c>
      <c r="E6987" s="11">
        <f t="shared" si="110"/>
        <v>13120212.713191669</v>
      </c>
    </row>
    <row r="6988" spans="1:5" x14ac:dyDescent="0.25">
      <c r="A6988" s="2">
        <v>6980</v>
      </c>
      <c r="E6988" s="11">
        <f t="shared" si="110"/>
        <v>13118247.298444586</v>
      </c>
    </row>
    <row r="6989" spans="1:5" x14ac:dyDescent="0.25">
      <c r="A6989" s="2">
        <v>6981</v>
      </c>
      <c r="E6989" s="11">
        <f t="shared" si="110"/>
        <v>13116282.460434385</v>
      </c>
    </row>
    <row r="6990" spans="1:5" x14ac:dyDescent="0.25">
      <c r="A6990" s="2">
        <v>6982</v>
      </c>
      <c r="E6990" s="11">
        <f t="shared" si="110"/>
        <v>13114318.198909327</v>
      </c>
    </row>
    <row r="6991" spans="1:5" x14ac:dyDescent="0.25">
      <c r="A6991" s="2">
        <v>6983</v>
      </c>
      <c r="E6991" s="11">
        <f t="shared" si="110"/>
        <v>13112354.513617821</v>
      </c>
    </row>
    <row r="6992" spans="1:5" x14ac:dyDescent="0.25">
      <c r="A6992" s="2">
        <v>6984</v>
      </c>
      <c r="E6992" s="11">
        <f t="shared" si="110"/>
        <v>13110391.404308418</v>
      </c>
    </row>
    <row r="6993" spans="1:5" x14ac:dyDescent="0.25">
      <c r="A6993" s="2">
        <v>6985</v>
      </c>
      <c r="E6993" s="11">
        <f t="shared" si="110"/>
        <v>13108428.870729748</v>
      </c>
    </row>
    <row r="6994" spans="1:5" x14ac:dyDescent="0.25">
      <c r="A6994" s="2">
        <v>6986</v>
      </c>
      <c r="E6994" s="11">
        <f t="shared" si="110"/>
        <v>13106466.912630636</v>
      </c>
    </row>
    <row r="6995" spans="1:5" x14ac:dyDescent="0.25">
      <c r="A6995" s="2">
        <v>6987</v>
      </c>
      <c r="E6995" s="11">
        <f t="shared" si="110"/>
        <v>13104505.529760094</v>
      </c>
    </row>
    <row r="6996" spans="1:5" x14ac:dyDescent="0.25">
      <c r="A6996" s="2">
        <v>6988</v>
      </c>
      <c r="E6996" s="11">
        <f t="shared" si="110"/>
        <v>13102544.721867219</v>
      </c>
    </row>
    <row r="6997" spans="1:5" x14ac:dyDescent="0.25">
      <c r="A6997" s="2">
        <v>6989</v>
      </c>
      <c r="E6997" s="11">
        <f t="shared" si="110"/>
        <v>13100584.488701237</v>
      </c>
    </row>
    <row r="6998" spans="1:5" x14ac:dyDescent="0.25">
      <c r="A6998" s="2">
        <v>6990</v>
      </c>
      <c r="E6998" s="11">
        <f t="shared" si="110"/>
        <v>13098624.830011608</v>
      </c>
    </row>
    <row r="6999" spans="1:5" x14ac:dyDescent="0.25">
      <c r="A6999" s="2">
        <v>6991</v>
      </c>
      <c r="E6999" s="11">
        <f t="shared" si="110"/>
        <v>13096665.745547829</v>
      </c>
    </row>
    <row r="7000" spans="1:5" x14ac:dyDescent="0.25">
      <c r="A7000" s="2">
        <v>6992</v>
      </c>
      <c r="E7000" s="11">
        <f t="shared" si="110"/>
        <v>13094707.235059632</v>
      </c>
    </row>
    <row r="7001" spans="1:5" x14ac:dyDescent="0.25">
      <c r="A7001" s="2">
        <v>6993</v>
      </c>
      <c r="E7001" s="11">
        <f t="shared" si="110"/>
        <v>13092749.298296869</v>
      </c>
    </row>
    <row r="7002" spans="1:5" x14ac:dyDescent="0.25">
      <c r="A7002" s="2">
        <v>6994</v>
      </c>
      <c r="E7002" s="11">
        <f t="shared" si="110"/>
        <v>13090791.935009485</v>
      </c>
    </row>
    <row r="7003" spans="1:5" x14ac:dyDescent="0.25">
      <c r="A7003" s="2">
        <v>6995</v>
      </c>
      <c r="E7003" s="11">
        <f t="shared" si="110"/>
        <v>13088835.144947631</v>
      </c>
    </row>
    <row r="7004" spans="1:5" x14ac:dyDescent="0.25">
      <c r="A7004" s="2">
        <v>6996</v>
      </c>
      <c r="E7004" s="11">
        <f t="shared" si="110"/>
        <v>13086878.927861571</v>
      </c>
    </row>
    <row r="7005" spans="1:5" x14ac:dyDescent="0.25">
      <c r="A7005" s="2">
        <v>6997</v>
      </c>
      <c r="E7005" s="11">
        <f t="shared" si="110"/>
        <v>13084923.283501737</v>
      </c>
    </row>
    <row r="7006" spans="1:5" x14ac:dyDescent="0.25">
      <c r="A7006" s="2">
        <v>6998</v>
      </c>
      <c r="E7006" s="11">
        <f t="shared" si="110"/>
        <v>13082968.211618662</v>
      </c>
    </row>
    <row r="7007" spans="1:5" x14ac:dyDescent="0.25">
      <c r="A7007" s="2">
        <v>6999</v>
      </c>
      <c r="E7007" s="11">
        <f t="shared" si="110"/>
        <v>13081013.711963089</v>
      </c>
    </row>
    <row r="7008" spans="1:5" x14ac:dyDescent="0.25">
      <c r="A7008" s="2">
        <v>7000</v>
      </c>
      <c r="E7008" s="11">
        <f t="shared" si="110"/>
        <v>13079059.784285845</v>
      </c>
    </row>
    <row r="7009" spans="1:5" x14ac:dyDescent="0.25">
      <c r="A7009" s="2">
        <v>7001</v>
      </c>
      <c r="E7009" s="11">
        <f t="shared" si="110"/>
        <v>13077106.428337963</v>
      </c>
    </row>
    <row r="7010" spans="1:5" x14ac:dyDescent="0.25">
      <c r="A7010" s="2">
        <v>7002</v>
      </c>
      <c r="E7010" s="11">
        <f t="shared" si="110"/>
        <v>13075153.643870527</v>
      </c>
    </row>
    <row r="7011" spans="1:5" x14ac:dyDescent="0.25">
      <c r="A7011" s="2">
        <v>7003</v>
      </c>
      <c r="E7011" s="11">
        <f t="shared" si="110"/>
        <v>13073201.430634867</v>
      </c>
    </row>
    <row r="7012" spans="1:5" x14ac:dyDescent="0.25">
      <c r="A7012" s="2">
        <v>7004</v>
      </c>
      <c r="E7012" s="11">
        <f t="shared" si="110"/>
        <v>13071249.788382357</v>
      </c>
    </row>
    <row r="7013" spans="1:5" x14ac:dyDescent="0.25">
      <c r="A7013" s="2">
        <v>7005</v>
      </c>
      <c r="E7013" s="11">
        <f t="shared" si="110"/>
        <v>13069298.716864634</v>
      </c>
    </row>
    <row r="7014" spans="1:5" x14ac:dyDescent="0.25">
      <c r="A7014" s="2">
        <v>7006</v>
      </c>
      <c r="E7014" s="11">
        <f t="shared" si="110"/>
        <v>13067348.215833383</v>
      </c>
    </row>
    <row r="7015" spans="1:5" x14ac:dyDescent="0.25">
      <c r="A7015" s="2">
        <v>7007</v>
      </c>
      <c r="E7015" s="11">
        <f t="shared" si="110"/>
        <v>13065398.285040418</v>
      </c>
    </row>
    <row r="7016" spans="1:5" x14ac:dyDescent="0.25">
      <c r="A7016" s="2">
        <v>7008</v>
      </c>
      <c r="E7016" s="11">
        <f t="shared" si="110"/>
        <v>13063448.924237803</v>
      </c>
    </row>
    <row r="7017" spans="1:5" x14ac:dyDescent="0.25">
      <c r="A7017" s="2">
        <v>7009</v>
      </c>
      <c r="E7017" s="11">
        <f t="shared" si="110"/>
        <v>13061500.13317764</v>
      </c>
    </row>
    <row r="7018" spans="1:5" x14ac:dyDescent="0.25">
      <c r="A7018" s="2">
        <v>7010</v>
      </c>
      <c r="E7018" s="11">
        <f t="shared" si="110"/>
        <v>13059551.911612257</v>
      </c>
    </row>
    <row r="7019" spans="1:5" x14ac:dyDescent="0.25">
      <c r="A7019" s="2">
        <v>7011</v>
      </c>
      <c r="E7019" s="11">
        <f t="shared" si="110"/>
        <v>13057604.259294067</v>
      </c>
    </row>
    <row r="7020" spans="1:5" x14ac:dyDescent="0.25">
      <c r="A7020" s="2">
        <v>7012</v>
      </c>
      <c r="E7020" s="11">
        <f t="shared" si="110"/>
        <v>13055657.175975595</v>
      </c>
    </row>
    <row r="7021" spans="1:5" x14ac:dyDescent="0.25">
      <c r="A7021" s="2">
        <v>7013</v>
      </c>
      <c r="E7021" s="11">
        <f t="shared" si="110"/>
        <v>13053710.661409631</v>
      </c>
    </row>
    <row r="7022" spans="1:5" x14ac:dyDescent="0.25">
      <c r="A7022" s="2">
        <v>7014</v>
      </c>
      <c r="E7022" s="11">
        <f t="shared" si="110"/>
        <v>13051764.715348961</v>
      </c>
    </row>
    <row r="7023" spans="1:5" x14ac:dyDescent="0.25">
      <c r="A7023" s="2">
        <v>7015</v>
      </c>
      <c r="E7023" s="11">
        <f t="shared" si="110"/>
        <v>13049819.337546647</v>
      </c>
    </row>
    <row r="7024" spans="1:5" x14ac:dyDescent="0.25">
      <c r="A7024" s="2">
        <v>7016</v>
      </c>
      <c r="E7024" s="11">
        <f t="shared" si="110"/>
        <v>13047874.527755808</v>
      </c>
    </row>
    <row r="7025" spans="1:5" x14ac:dyDescent="0.25">
      <c r="A7025" s="2">
        <v>7017</v>
      </c>
      <c r="E7025" s="11">
        <f t="shared" si="110"/>
        <v>13045930.285729738</v>
      </c>
    </row>
    <row r="7026" spans="1:5" x14ac:dyDescent="0.25">
      <c r="A7026" s="2">
        <v>7018</v>
      </c>
      <c r="E7026" s="11">
        <f t="shared" si="110"/>
        <v>13043986.611221824</v>
      </c>
    </row>
    <row r="7027" spans="1:5" x14ac:dyDescent="0.25">
      <c r="A7027" s="2">
        <v>7019</v>
      </c>
      <c r="E7027" s="11">
        <f t="shared" si="110"/>
        <v>13042043.50398569</v>
      </c>
    </row>
    <row r="7028" spans="1:5" x14ac:dyDescent="0.25">
      <c r="A7028" s="2">
        <v>7020</v>
      </c>
      <c r="E7028" s="11">
        <f t="shared" si="110"/>
        <v>13040100.963775041</v>
      </c>
    </row>
    <row r="7029" spans="1:5" x14ac:dyDescent="0.25">
      <c r="A7029" s="2">
        <v>7021</v>
      </c>
      <c r="E7029" s="11">
        <f t="shared" si="110"/>
        <v>13038158.99034371</v>
      </c>
    </row>
    <row r="7030" spans="1:5" x14ac:dyDescent="0.25">
      <c r="A7030" s="2">
        <v>7022</v>
      </c>
      <c r="E7030" s="11">
        <f t="shared" si="110"/>
        <v>13036217.583445683</v>
      </c>
    </row>
    <row r="7031" spans="1:5" x14ac:dyDescent="0.25">
      <c r="A7031" s="2">
        <v>7023</v>
      </c>
      <c r="E7031" s="11">
        <f t="shared" si="110"/>
        <v>13034276.742835114</v>
      </c>
    </row>
    <row r="7032" spans="1:5" x14ac:dyDescent="0.25">
      <c r="A7032" s="2">
        <v>7024</v>
      </c>
      <c r="E7032" s="11">
        <f t="shared" si="110"/>
        <v>13032336.468266292</v>
      </c>
    </row>
    <row r="7033" spans="1:5" x14ac:dyDescent="0.25">
      <c r="A7033" s="2">
        <v>7025</v>
      </c>
      <c r="E7033" s="11">
        <f t="shared" si="110"/>
        <v>13030396.75949363</v>
      </c>
    </row>
    <row r="7034" spans="1:5" x14ac:dyDescent="0.25">
      <c r="A7034" s="2">
        <v>7026</v>
      </c>
      <c r="E7034" s="11">
        <f t="shared" si="110"/>
        <v>13028457.61627168</v>
      </c>
    </row>
    <row r="7035" spans="1:5" x14ac:dyDescent="0.25">
      <c r="A7035" s="2">
        <v>7027</v>
      </c>
      <c r="E7035" s="11">
        <f t="shared" si="110"/>
        <v>13026519.03835517</v>
      </c>
    </row>
    <row r="7036" spans="1:5" x14ac:dyDescent="0.25">
      <c r="A7036" s="2">
        <v>7028</v>
      </c>
      <c r="E7036" s="11">
        <f t="shared" si="110"/>
        <v>13024581.025498912</v>
      </c>
    </row>
    <row r="7037" spans="1:5" x14ac:dyDescent="0.25">
      <c r="A7037" s="2">
        <v>7029</v>
      </c>
      <c r="E7037" s="11">
        <f t="shared" si="110"/>
        <v>13022643.577457931</v>
      </c>
    </row>
    <row r="7038" spans="1:5" x14ac:dyDescent="0.25">
      <c r="A7038" s="2">
        <v>7030</v>
      </c>
      <c r="E7038" s="11">
        <f t="shared" si="110"/>
        <v>13020706.693987308</v>
      </c>
    </row>
    <row r="7039" spans="1:5" x14ac:dyDescent="0.25">
      <c r="A7039" s="2">
        <v>7031</v>
      </c>
      <c r="E7039" s="11">
        <f t="shared" si="110"/>
        <v>13018770.374842335</v>
      </c>
    </row>
    <row r="7040" spans="1:5" x14ac:dyDescent="0.25">
      <c r="A7040" s="2">
        <v>7032</v>
      </c>
      <c r="E7040" s="11">
        <f t="shared" si="110"/>
        <v>13016834.619778438</v>
      </c>
    </row>
    <row r="7041" spans="1:5" x14ac:dyDescent="0.25">
      <c r="A7041" s="2">
        <v>7033</v>
      </c>
      <c r="E7041" s="11">
        <f t="shared" si="110"/>
        <v>13014899.428551147</v>
      </c>
    </row>
    <row r="7042" spans="1:5" x14ac:dyDescent="0.25">
      <c r="A7042" s="2">
        <v>7034</v>
      </c>
      <c r="E7042" s="11">
        <f t="shared" si="110"/>
        <v>13012964.800916154</v>
      </c>
    </row>
    <row r="7043" spans="1:5" x14ac:dyDescent="0.25">
      <c r="A7043" s="2">
        <v>7035</v>
      </c>
      <c r="E7043" s="11">
        <f t="shared" si="110"/>
        <v>13011030.736629294</v>
      </c>
    </row>
    <row r="7044" spans="1:5" x14ac:dyDescent="0.25">
      <c r="A7044" s="2">
        <v>7036</v>
      </c>
      <c r="E7044" s="11">
        <f t="shared" si="110"/>
        <v>13009097.235446541</v>
      </c>
    </row>
    <row r="7045" spans="1:5" x14ac:dyDescent="0.25">
      <c r="A7045" s="2">
        <v>7037</v>
      </c>
      <c r="E7045" s="11">
        <f t="shared" si="110"/>
        <v>13007164.297123991</v>
      </c>
    </row>
    <row r="7046" spans="1:5" x14ac:dyDescent="0.25">
      <c r="A7046" s="2">
        <v>7038</v>
      </c>
      <c r="E7046" s="11">
        <f t="shared" si="110"/>
        <v>13005231.921417899</v>
      </c>
    </row>
    <row r="7047" spans="1:5" x14ac:dyDescent="0.25">
      <c r="A7047" s="2">
        <v>7039</v>
      </c>
      <c r="E7047" s="11">
        <f t="shared" si="110"/>
        <v>13003300.108084671</v>
      </c>
    </row>
    <row r="7048" spans="1:5" x14ac:dyDescent="0.25">
      <c r="A7048" s="2">
        <v>7040</v>
      </c>
      <c r="E7048" s="11">
        <f t="shared" si="110"/>
        <v>13001368.856880846</v>
      </c>
    </row>
    <row r="7049" spans="1:5" x14ac:dyDescent="0.25">
      <c r="A7049" s="2">
        <v>7041</v>
      </c>
      <c r="E7049" s="11">
        <f t="shared" si="110"/>
        <v>12999438.167563062</v>
      </c>
    </row>
    <row r="7050" spans="1:5" x14ac:dyDescent="0.25">
      <c r="A7050" s="2">
        <v>7042</v>
      </c>
      <c r="E7050" s="11">
        <f t="shared" ref="E7050:E7113" si="111">$E$2/($E$3+A7050)^$E$6+(A7050-$G$14)*($E$5-$E$4)/($G$19-$G$14)+$E$4</f>
        <v>12997508.03988816</v>
      </c>
    </row>
    <row r="7051" spans="1:5" x14ac:dyDescent="0.25">
      <c r="A7051" s="2">
        <v>7043</v>
      </c>
      <c r="E7051" s="11">
        <f t="shared" si="111"/>
        <v>12995578.473613068</v>
      </c>
    </row>
    <row r="7052" spans="1:5" x14ac:dyDescent="0.25">
      <c r="A7052" s="2">
        <v>7044</v>
      </c>
      <c r="E7052" s="11">
        <f t="shared" si="111"/>
        <v>12993649.468494913</v>
      </c>
    </row>
    <row r="7053" spans="1:5" x14ac:dyDescent="0.25">
      <c r="A7053" s="2">
        <v>7045</v>
      </c>
      <c r="E7053" s="11">
        <f t="shared" si="111"/>
        <v>12991721.024290919</v>
      </c>
    </row>
    <row r="7054" spans="1:5" x14ac:dyDescent="0.25">
      <c r="A7054" s="2">
        <v>7046</v>
      </c>
      <c r="E7054" s="11">
        <f t="shared" si="111"/>
        <v>12989793.140758401</v>
      </c>
    </row>
    <row r="7055" spans="1:5" x14ac:dyDescent="0.25">
      <c r="A7055" s="2">
        <v>7047</v>
      </c>
      <c r="E7055" s="11">
        <f t="shared" si="111"/>
        <v>12987865.817654943</v>
      </c>
    </row>
    <row r="7056" spans="1:5" x14ac:dyDescent="0.25">
      <c r="A7056" s="2">
        <v>7048</v>
      </c>
      <c r="E7056" s="11">
        <f t="shared" si="111"/>
        <v>12985939.05473816</v>
      </c>
    </row>
    <row r="7057" spans="1:5" x14ac:dyDescent="0.25">
      <c r="A7057" s="2">
        <v>7049</v>
      </c>
      <c r="E7057" s="11">
        <f t="shared" si="111"/>
        <v>12984012.851765849</v>
      </c>
    </row>
    <row r="7058" spans="1:5" x14ac:dyDescent="0.25">
      <c r="A7058" s="2">
        <v>7050</v>
      </c>
      <c r="E7058" s="11">
        <f t="shared" si="111"/>
        <v>12982087.208495904</v>
      </c>
    </row>
    <row r="7059" spans="1:5" x14ac:dyDescent="0.25">
      <c r="A7059" s="2">
        <v>7051</v>
      </c>
      <c r="E7059" s="11">
        <f t="shared" si="111"/>
        <v>12980162.124686452</v>
      </c>
    </row>
    <row r="7060" spans="1:5" x14ac:dyDescent="0.25">
      <c r="A7060" s="2">
        <v>7052</v>
      </c>
      <c r="E7060" s="11">
        <f t="shared" si="111"/>
        <v>12978237.600095622</v>
      </c>
    </row>
    <row r="7061" spans="1:5" x14ac:dyDescent="0.25">
      <c r="A7061" s="2">
        <v>7053</v>
      </c>
      <c r="E7061" s="11">
        <f t="shared" si="111"/>
        <v>12976313.634481816</v>
      </c>
    </row>
    <row r="7062" spans="1:5" x14ac:dyDescent="0.25">
      <c r="A7062" s="2">
        <v>7054</v>
      </c>
      <c r="E7062" s="11">
        <f t="shared" si="111"/>
        <v>12974390.227603497</v>
      </c>
    </row>
    <row r="7063" spans="1:5" x14ac:dyDescent="0.25">
      <c r="A7063" s="2">
        <v>7055</v>
      </c>
      <c r="E7063" s="11">
        <f t="shared" si="111"/>
        <v>12972467.379219299</v>
      </c>
    </row>
    <row r="7064" spans="1:5" x14ac:dyDescent="0.25">
      <c r="A7064" s="2">
        <v>7056</v>
      </c>
      <c r="E7064" s="11">
        <f t="shared" si="111"/>
        <v>12970545.089087944</v>
      </c>
    </row>
    <row r="7065" spans="1:5" x14ac:dyDescent="0.25">
      <c r="A7065" s="2">
        <v>7057</v>
      </c>
      <c r="E7065" s="11">
        <f t="shared" si="111"/>
        <v>12968623.356968366</v>
      </c>
    </row>
    <row r="7066" spans="1:5" x14ac:dyDescent="0.25">
      <c r="A7066" s="2">
        <v>7058</v>
      </c>
      <c r="E7066" s="11">
        <f t="shared" si="111"/>
        <v>12966702.182619607</v>
      </c>
    </row>
    <row r="7067" spans="1:5" x14ac:dyDescent="0.25">
      <c r="A7067" s="2">
        <v>7059</v>
      </c>
      <c r="E7067" s="11">
        <f t="shared" si="111"/>
        <v>12964781.565800801</v>
      </c>
    </row>
    <row r="7068" spans="1:5" x14ac:dyDescent="0.25">
      <c r="A7068" s="2">
        <v>7060</v>
      </c>
      <c r="E7068" s="11">
        <f t="shared" si="111"/>
        <v>12962861.506271292</v>
      </c>
    </row>
    <row r="7069" spans="1:5" x14ac:dyDescent="0.25">
      <c r="A7069" s="2">
        <v>7061</v>
      </c>
      <c r="E7069" s="11">
        <f t="shared" si="111"/>
        <v>12960942.003790529</v>
      </c>
    </row>
    <row r="7070" spans="1:5" x14ac:dyDescent="0.25">
      <c r="A7070" s="2">
        <v>7062</v>
      </c>
      <c r="E7070" s="11">
        <f t="shared" si="111"/>
        <v>12959023.058118071</v>
      </c>
    </row>
    <row r="7071" spans="1:5" x14ac:dyDescent="0.25">
      <c r="A7071" s="2">
        <v>7063</v>
      </c>
      <c r="E7071" s="11">
        <f t="shared" si="111"/>
        <v>12957104.669013673</v>
      </c>
    </row>
    <row r="7072" spans="1:5" x14ac:dyDescent="0.25">
      <c r="A7072" s="2">
        <v>7064</v>
      </c>
      <c r="E7072" s="11">
        <f t="shared" si="111"/>
        <v>12955186.836237196</v>
      </c>
    </row>
    <row r="7073" spans="1:5" x14ac:dyDescent="0.25">
      <c r="A7073" s="2">
        <v>7065</v>
      </c>
      <c r="E7073" s="11">
        <f t="shared" si="111"/>
        <v>12953269.559548622</v>
      </c>
    </row>
    <row r="7074" spans="1:5" x14ac:dyDescent="0.25">
      <c r="A7074" s="2">
        <v>7066</v>
      </c>
      <c r="E7074" s="11">
        <f t="shared" si="111"/>
        <v>12951352.838708092</v>
      </c>
    </row>
    <row r="7075" spans="1:5" x14ac:dyDescent="0.25">
      <c r="A7075" s="2">
        <v>7067</v>
      </c>
      <c r="E7075" s="11">
        <f t="shared" si="111"/>
        <v>12949436.673475938</v>
      </c>
    </row>
    <row r="7076" spans="1:5" x14ac:dyDescent="0.25">
      <c r="A7076" s="2">
        <v>7068</v>
      </c>
      <c r="E7076" s="11">
        <f t="shared" si="111"/>
        <v>12947521.063612487</v>
      </c>
    </row>
    <row r="7077" spans="1:5" x14ac:dyDescent="0.25">
      <c r="A7077" s="2">
        <v>7069</v>
      </c>
      <c r="E7077" s="11">
        <f t="shared" si="111"/>
        <v>12945606.008878328</v>
      </c>
    </row>
    <row r="7078" spans="1:5" x14ac:dyDescent="0.25">
      <c r="A7078" s="2">
        <v>7070</v>
      </c>
      <c r="E7078" s="11">
        <f t="shared" si="111"/>
        <v>12943691.509034155</v>
      </c>
    </row>
    <row r="7079" spans="1:5" x14ac:dyDescent="0.25">
      <c r="A7079" s="2">
        <v>7071</v>
      </c>
      <c r="E7079" s="11">
        <f t="shared" si="111"/>
        <v>12941777.563840786</v>
      </c>
    </row>
    <row r="7080" spans="1:5" x14ac:dyDescent="0.25">
      <c r="A7080" s="2">
        <v>7072</v>
      </c>
      <c r="E7080" s="11">
        <f t="shared" si="111"/>
        <v>12939864.173059203</v>
      </c>
    </row>
    <row r="7081" spans="1:5" x14ac:dyDescent="0.25">
      <c r="A7081" s="2">
        <v>7073</v>
      </c>
      <c r="E7081" s="11">
        <f t="shared" si="111"/>
        <v>12937951.336450446</v>
      </c>
    </row>
    <row r="7082" spans="1:5" x14ac:dyDescent="0.25">
      <c r="A7082" s="2">
        <v>7074</v>
      </c>
      <c r="E7082" s="11">
        <f t="shared" si="111"/>
        <v>12936039.053775795</v>
      </c>
    </row>
    <row r="7083" spans="1:5" x14ac:dyDescent="0.25">
      <c r="A7083" s="2">
        <v>7075</v>
      </c>
      <c r="E7083" s="11">
        <f t="shared" si="111"/>
        <v>12934127.324796624</v>
      </c>
    </row>
    <row r="7084" spans="1:5" x14ac:dyDescent="0.25">
      <c r="A7084" s="2">
        <v>7076</v>
      </c>
      <c r="E7084" s="11">
        <f t="shared" si="111"/>
        <v>12932216.14927444</v>
      </c>
    </row>
    <row r="7085" spans="1:5" x14ac:dyDescent="0.25">
      <c r="A7085" s="2">
        <v>7077</v>
      </c>
      <c r="E7085" s="11">
        <f t="shared" si="111"/>
        <v>12930305.526970847</v>
      </c>
    </row>
    <row r="7086" spans="1:5" x14ac:dyDescent="0.25">
      <c r="A7086" s="2">
        <v>7078</v>
      </c>
      <c r="E7086" s="11">
        <f t="shared" si="111"/>
        <v>12928395.45764767</v>
      </c>
    </row>
    <row r="7087" spans="1:5" x14ac:dyDescent="0.25">
      <c r="A7087" s="2">
        <v>7079</v>
      </c>
      <c r="E7087" s="11">
        <f t="shared" si="111"/>
        <v>12926485.941066792</v>
      </c>
    </row>
    <row r="7088" spans="1:5" x14ac:dyDescent="0.25">
      <c r="A7088" s="2">
        <v>7080</v>
      </c>
      <c r="E7088" s="11">
        <f t="shared" si="111"/>
        <v>12924576.976990301</v>
      </c>
    </row>
    <row r="7089" spans="1:5" x14ac:dyDescent="0.25">
      <c r="A7089" s="2">
        <v>7081</v>
      </c>
      <c r="E7089" s="11">
        <f t="shared" si="111"/>
        <v>12922668.565180371</v>
      </c>
    </row>
    <row r="7090" spans="1:5" x14ac:dyDescent="0.25">
      <c r="A7090" s="2">
        <v>7082</v>
      </c>
      <c r="E7090" s="11">
        <f t="shared" si="111"/>
        <v>12920760.705399312</v>
      </c>
    </row>
    <row r="7091" spans="1:5" x14ac:dyDescent="0.25">
      <c r="A7091" s="2">
        <v>7083</v>
      </c>
      <c r="E7091" s="11">
        <f t="shared" si="111"/>
        <v>12918853.39740959</v>
      </c>
    </row>
    <row r="7092" spans="1:5" x14ac:dyDescent="0.25">
      <c r="A7092" s="2">
        <v>7084</v>
      </c>
      <c r="E7092" s="11">
        <f t="shared" si="111"/>
        <v>12916946.64097381</v>
      </c>
    </row>
    <row r="7093" spans="1:5" x14ac:dyDescent="0.25">
      <c r="A7093" s="2">
        <v>7085</v>
      </c>
      <c r="E7093" s="11">
        <f t="shared" si="111"/>
        <v>12915040.435854683</v>
      </c>
    </row>
    <row r="7094" spans="1:5" x14ac:dyDescent="0.25">
      <c r="A7094" s="2">
        <v>7086</v>
      </c>
      <c r="E7094" s="11">
        <f t="shared" si="111"/>
        <v>12913134.781815138</v>
      </c>
    </row>
    <row r="7095" spans="1:5" x14ac:dyDescent="0.25">
      <c r="A7095" s="2">
        <v>7087</v>
      </c>
      <c r="E7095" s="11">
        <f t="shared" si="111"/>
        <v>12911229.67861807</v>
      </c>
    </row>
    <row r="7096" spans="1:5" x14ac:dyDescent="0.25">
      <c r="A7096" s="2">
        <v>7088</v>
      </c>
      <c r="E7096" s="11">
        <f t="shared" si="111"/>
        <v>12909325.126026712</v>
      </c>
    </row>
    <row r="7097" spans="1:5" x14ac:dyDescent="0.25">
      <c r="A7097" s="2">
        <v>7089</v>
      </c>
      <c r="E7097" s="11">
        <f t="shared" si="111"/>
        <v>12907421.123804299</v>
      </c>
    </row>
    <row r="7098" spans="1:5" x14ac:dyDescent="0.25">
      <c r="A7098" s="2">
        <v>7090</v>
      </c>
      <c r="E7098" s="11">
        <f t="shared" si="111"/>
        <v>12905517.671714243</v>
      </c>
    </row>
    <row r="7099" spans="1:5" x14ac:dyDescent="0.25">
      <c r="A7099" s="2">
        <v>7091</v>
      </c>
      <c r="E7099" s="11">
        <f t="shared" si="111"/>
        <v>12903614.76952008</v>
      </c>
    </row>
    <row r="7100" spans="1:5" x14ac:dyDescent="0.25">
      <c r="A7100" s="2">
        <v>7092</v>
      </c>
      <c r="E7100" s="11">
        <f t="shared" si="111"/>
        <v>12901712.416985521</v>
      </c>
    </row>
    <row r="7101" spans="1:5" x14ac:dyDescent="0.25">
      <c r="A7101" s="2">
        <v>7093</v>
      </c>
      <c r="E7101" s="11">
        <f t="shared" si="111"/>
        <v>12899810.613874307</v>
      </c>
    </row>
    <row r="7102" spans="1:5" x14ac:dyDescent="0.25">
      <c r="A7102" s="2">
        <v>7094</v>
      </c>
      <c r="E7102" s="11">
        <f t="shared" si="111"/>
        <v>12897909.359950468</v>
      </c>
    </row>
    <row r="7103" spans="1:5" x14ac:dyDescent="0.25">
      <c r="A7103" s="2">
        <v>7095</v>
      </c>
      <c r="E7103" s="11">
        <f t="shared" si="111"/>
        <v>12896008.654978063</v>
      </c>
    </row>
    <row r="7104" spans="1:5" x14ac:dyDescent="0.25">
      <c r="A7104" s="2">
        <v>7096</v>
      </c>
      <c r="E7104" s="11">
        <f t="shared" si="111"/>
        <v>12894108.498721262</v>
      </c>
    </row>
    <row r="7105" spans="1:5" x14ac:dyDescent="0.25">
      <c r="A7105" s="2">
        <v>7097</v>
      </c>
      <c r="E7105" s="11">
        <f t="shared" si="111"/>
        <v>12892208.890944466</v>
      </c>
    </row>
    <row r="7106" spans="1:5" x14ac:dyDescent="0.25">
      <c r="A7106" s="2">
        <v>7098</v>
      </c>
      <c r="E7106" s="11">
        <f t="shared" si="111"/>
        <v>12890309.831412138</v>
      </c>
    </row>
    <row r="7107" spans="1:5" x14ac:dyDescent="0.25">
      <c r="A7107" s="2">
        <v>7099</v>
      </c>
      <c r="E7107" s="11">
        <f t="shared" si="111"/>
        <v>12888411.319888914</v>
      </c>
    </row>
    <row r="7108" spans="1:5" x14ac:dyDescent="0.25">
      <c r="A7108" s="2">
        <v>7100</v>
      </c>
      <c r="E7108" s="11">
        <f t="shared" si="111"/>
        <v>12886513.356139522</v>
      </c>
    </row>
    <row r="7109" spans="1:5" x14ac:dyDescent="0.25">
      <c r="A7109" s="2">
        <v>7101</v>
      </c>
      <c r="E7109" s="11">
        <f t="shared" si="111"/>
        <v>12884615.939928897</v>
      </c>
    </row>
    <row r="7110" spans="1:5" x14ac:dyDescent="0.25">
      <c r="A7110" s="2">
        <v>7102</v>
      </c>
      <c r="E7110" s="11">
        <f t="shared" si="111"/>
        <v>12882719.071022019</v>
      </c>
    </row>
    <row r="7111" spans="1:5" x14ac:dyDescent="0.25">
      <c r="A7111" s="2">
        <v>7103</v>
      </c>
      <c r="E7111" s="11">
        <f t="shared" si="111"/>
        <v>12880822.749184025</v>
      </c>
    </row>
    <row r="7112" spans="1:5" x14ac:dyDescent="0.25">
      <c r="A7112" s="2">
        <v>7104</v>
      </c>
      <c r="E7112" s="11">
        <f t="shared" si="111"/>
        <v>12878926.974180287</v>
      </c>
    </row>
    <row r="7113" spans="1:5" x14ac:dyDescent="0.25">
      <c r="A7113" s="2">
        <v>7105</v>
      </c>
      <c r="E7113" s="11">
        <f t="shared" si="111"/>
        <v>12877031.745776139</v>
      </c>
    </row>
    <row r="7114" spans="1:5" x14ac:dyDescent="0.25">
      <c r="A7114" s="2">
        <v>7106</v>
      </c>
      <c r="E7114" s="11">
        <f t="shared" ref="E7114:E7177" si="112">$E$2/($E$3+A7114)^$E$6+(A7114-$G$14)*($E$5-$E$4)/($G$19-$G$14)+$E$4</f>
        <v>12875137.063737204</v>
      </c>
    </row>
    <row r="7115" spans="1:5" x14ac:dyDescent="0.25">
      <c r="A7115" s="2">
        <v>7107</v>
      </c>
      <c r="E7115" s="11">
        <f t="shared" si="112"/>
        <v>12873242.927829137</v>
      </c>
    </row>
    <row r="7116" spans="1:5" x14ac:dyDescent="0.25">
      <c r="A7116" s="2">
        <v>7108</v>
      </c>
      <c r="E7116" s="11">
        <f t="shared" si="112"/>
        <v>12871349.337817786</v>
      </c>
    </row>
    <row r="7117" spans="1:5" x14ac:dyDescent="0.25">
      <c r="A7117" s="2">
        <v>7109</v>
      </c>
      <c r="E7117" s="11">
        <f t="shared" si="112"/>
        <v>12869456.293469056</v>
      </c>
    </row>
    <row r="7118" spans="1:5" x14ac:dyDescent="0.25">
      <c r="A7118" s="2">
        <v>7110</v>
      </c>
      <c r="E7118" s="11">
        <f t="shared" si="112"/>
        <v>12867563.794549108</v>
      </c>
    </row>
    <row r="7119" spans="1:5" x14ac:dyDescent="0.25">
      <c r="A7119" s="2">
        <v>7111</v>
      </c>
      <c r="E7119" s="11">
        <f t="shared" si="112"/>
        <v>12865671.840824122</v>
      </c>
    </row>
    <row r="7120" spans="1:5" x14ac:dyDescent="0.25">
      <c r="A7120" s="2">
        <v>7112</v>
      </c>
      <c r="E7120" s="11">
        <f t="shared" si="112"/>
        <v>12863780.432060463</v>
      </c>
    </row>
    <row r="7121" spans="1:5" x14ac:dyDescent="0.25">
      <c r="A7121" s="2">
        <v>7113</v>
      </c>
      <c r="E7121" s="11">
        <f t="shared" si="112"/>
        <v>12861889.568024652</v>
      </c>
    </row>
    <row r="7122" spans="1:5" x14ac:dyDescent="0.25">
      <c r="A7122" s="2">
        <v>7114</v>
      </c>
      <c r="E7122" s="11">
        <f t="shared" si="112"/>
        <v>12859999.248483254</v>
      </c>
    </row>
    <row r="7123" spans="1:5" x14ac:dyDescent="0.25">
      <c r="A7123" s="2">
        <v>7115</v>
      </c>
      <c r="E7123" s="11">
        <f t="shared" si="112"/>
        <v>12858109.473203056</v>
      </c>
    </row>
    <row r="7124" spans="1:5" x14ac:dyDescent="0.25">
      <c r="A7124" s="2">
        <v>7116</v>
      </c>
      <c r="E7124" s="11">
        <f t="shared" si="112"/>
        <v>12856220.241950924</v>
      </c>
    </row>
    <row r="7125" spans="1:5" x14ac:dyDescent="0.25">
      <c r="A7125" s="2">
        <v>7117</v>
      </c>
      <c r="E7125" s="11">
        <f t="shared" si="112"/>
        <v>12854331.554493917</v>
      </c>
    </row>
    <row r="7126" spans="1:5" x14ac:dyDescent="0.25">
      <c r="A7126" s="2">
        <v>7118</v>
      </c>
      <c r="E7126" s="11">
        <f t="shared" si="112"/>
        <v>12852443.410599165</v>
      </c>
    </row>
    <row r="7127" spans="1:5" x14ac:dyDescent="0.25">
      <c r="A7127" s="2">
        <v>7119</v>
      </c>
      <c r="E7127" s="11">
        <f t="shared" si="112"/>
        <v>12850555.810033953</v>
      </c>
    </row>
    <row r="7128" spans="1:5" x14ac:dyDescent="0.25">
      <c r="A7128" s="2">
        <v>7120</v>
      </c>
      <c r="E7128" s="11">
        <f t="shared" si="112"/>
        <v>12848668.752565708</v>
      </c>
    </row>
    <row r="7129" spans="1:5" x14ac:dyDescent="0.25">
      <c r="A7129" s="2">
        <v>7121</v>
      </c>
      <c r="E7129" s="11">
        <f t="shared" si="112"/>
        <v>12846782.237961985</v>
      </c>
    </row>
    <row r="7130" spans="1:5" x14ac:dyDescent="0.25">
      <c r="A7130" s="2">
        <v>7122</v>
      </c>
      <c r="E7130" s="11">
        <f t="shared" si="112"/>
        <v>12844896.265990455</v>
      </c>
    </row>
    <row r="7131" spans="1:5" x14ac:dyDescent="0.25">
      <c r="A7131" s="2">
        <v>7123</v>
      </c>
      <c r="E7131" s="11">
        <f t="shared" si="112"/>
        <v>12843010.83641894</v>
      </c>
    </row>
    <row r="7132" spans="1:5" x14ac:dyDescent="0.25">
      <c r="A7132" s="2">
        <v>7124</v>
      </c>
      <c r="E7132" s="11">
        <f t="shared" si="112"/>
        <v>12841125.949015362</v>
      </c>
    </row>
    <row r="7133" spans="1:5" x14ac:dyDescent="0.25">
      <c r="A7133" s="2">
        <v>7125</v>
      </c>
      <c r="E7133" s="11">
        <f t="shared" si="112"/>
        <v>12839241.603547795</v>
      </c>
    </row>
    <row r="7134" spans="1:5" x14ac:dyDescent="0.25">
      <c r="A7134" s="2">
        <v>7126</v>
      </c>
      <c r="E7134" s="11">
        <f t="shared" si="112"/>
        <v>12837357.799784513</v>
      </c>
    </row>
    <row r="7135" spans="1:5" x14ac:dyDescent="0.25">
      <c r="A7135" s="2">
        <v>7127</v>
      </c>
      <c r="E7135" s="11">
        <f t="shared" si="112"/>
        <v>12835474.537493767</v>
      </c>
    </row>
    <row r="7136" spans="1:5" x14ac:dyDescent="0.25">
      <c r="A7136" s="2">
        <v>7128</v>
      </c>
      <c r="E7136" s="11">
        <f t="shared" si="112"/>
        <v>12833591.816444106</v>
      </c>
    </row>
    <row r="7137" spans="1:5" x14ac:dyDescent="0.25">
      <c r="A7137" s="2">
        <v>7129</v>
      </c>
      <c r="E7137" s="11">
        <f t="shared" si="112"/>
        <v>12831709.636404093</v>
      </c>
    </row>
    <row r="7138" spans="1:5" x14ac:dyDescent="0.25">
      <c r="A7138" s="2">
        <v>7130</v>
      </c>
      <c r="E7138" s="11">
        <f t="shared" si="112"/>
        <v>12829827.997142479</v>
      </c>
    </row>
    <row r="7139" spans="1:5" x14ac:dyDescent="0.25">
      <c r="A7139" s="2">
        <v>7131</v>
      </c>
      <c r="E7139" s="11">
        <f t="shared" si="112"/>
        <v>12827946.898428114</v>
      </c>
    </row>
    <row r="7140" spans="1:5" x14ac:dyDescent="0.25">
      <c r="A7140" s="2">
        <v>7132</v>
      </c>
      <c r="E7140" s="11">
        <f t="shared" si="112"/>
        <v>12826066.34003002</v>
      </c>
    </row>
    <row r="7141" spans="1:5" x14ac:dyDescent="0.25">
      <c r="A7141" s="2">
        <v>7133</v>
      </c>
      <c r="E7141" s="11">
        <f t="shared" si="112"/>
        <v>12824186.321717296</v>
      </c>
    </row>
    <row r="7142" spans="1:5" x14ac:dyDescent="0.25">
      <c r="A7142" s="2">
        <v>7134</v>
      </c>
      <c r="E7142" s="11">
        <f t="shared" si="112"/>
        <v>12822306.843259227</v>
      </c>
    </row>
    <row r="7143" spans="1:5" x14ac:dyDescent="0.25">
      <c r="A7143" s="2">
        <v>7135</v>
      </c>
      <c r="E7143" s="11">
        <f t="shared" si="112"/>
        <v>12820427.904425178</v>
      </c>
    </row>
    <row r="7144" spans="1:5" x14ac:dyDescent="0.25">
      <c r="A7144" s="2">
        <v>7136</v>
      </c>
      <c r="E7144" s="11">
        <f t="shared" si="112"/>
        <v>12818549.504984709</v>
      </c>
    </row>
    <row r="7145" spans="1:5" x14ac:dyDescent="0.25">
      <c r="A7145" s="2">
        <v>7137</v>
      </c>
      <c r="E7145" s="11">
        <f t="shared" si="112"/>
        <v>12816671.644707428</v>
      </c>
    </row>
    <row r="7146" spans="1:5" x14ac:dyDescent="0.25">
      <c r="A7146" s="2">
        <v>7138</v>
      </c>
      <c r="E7146" s="11">
        <f t="shared" si="112"/>
        <v>12814794.323363179</v>
      </c>
    </row>
    <row r="7147" spans="1:5" x14ac:dyDescent="0.25">
      <c r="A7147" s="2">
        <v>7139</v>
      </c>
      <c r="E7147" s="11">
        <f t="shared" si="112"/>
        <v>12812917.540721796</v>
      </c>
    </row>
    <row r="7148" spans="1:5" x14ac:dyDescent="0.25">
      <c r="A7148" s="2">
        <v>7140</v>
      </c>
      <c r="E7148" s="11">
        <f t="shared" si="112"/>
        <v>12811041.296553371</v>
      </c>
    </row>
    <row r="7149" spans="1:5" x14ac:dyDescent="0.25">
      <c r="A7149" s="2">
        <v>7141</v>
      </c>
      <c r="E7149" s="11">
        <f t="shared" si="112"/>
        <v>12809165.590628095</v>
      </c>
    </row>
    <row r="7150" spans="1:5" x14ac:dyDescent="0.25">
      <c r="A7150" s="2">
        <v>7142</v>
      </c>
      <c r="E7150" s="11">
        <f t="shared" si="112"/>
        <v>12807290.422716228</v>
      </c>
    </row>
    <row r="7151" spans="1:5" x14ac:dyDescent="0.25">
      <c r="A7151" s="2">
        <v>7143</v>
      </c>
      <c r="E7151" s="11">
        <f t="shared" si="112"/>
        <v>12805415.792588212</v>
      </c>
    </row>
    <row r="7152" spans="1:5" x14ac:dyDescent="0.25">
      <c r="A7152" s="2">
        <v>7144</v>
      </c>
      <c r="E7152" s="11">
        <f t="shared" si="112"/>
        <v>12803541.700014617</v>
      </c>
    </row>
    <row r="7153" spans="1:5" x14ac:dyDescent="0.25">
      <c r="A7153" s="2">
        <v>7145</v>
      </c>
      <c r="E7153" s="11">
        <f t="shared" si="112"/>
        <v>12801668.144766176</v>
      </c>
    </row>
    <row r="7154" spans="1:5" x14ac:dyDescent="0.25">
      <c r="A7154" s="2">
        <v>7146</v>
      </c>
      <c r="E7154" s="11">
        <f t="shared" si="112"/>
        <v>12799795.12661366</v>
      </c>
    </row>
    <row r="7155" spans="1:5" x14ac:dyDescent="0.25">
      <c r="A7155" s="2">
        <v>7147</v>
      </c>
      <c r="E7155" s="11">
        <f t="shared" si="112"/>
        <v>12797922.645328034</v>
      </c>
    </row>
    <row r="7156" spans="1:5" x14ac:dyDescent="0.25">
      <c r="A7156" s="2">
        <v>7148</v>
      </c>
      <c r="E7156" s="11">
        <f t="shared" si="112"/>
        <v>12796050.700680412</v>
      </c>
    </row>
    <row r="7157" spans="1:5" x14ac:dyDescent="0.25">
      <c r="A7157" s="2">
        <v>7149</v>
      </c>
      <c r="E7157" s="11">
        <f t="shared" si="112"/>
        <v>12794179.292441983</v>
      </c>
    </row>
    <row r="7158" spans="1:5" x14ac:dyDescent="0.25">
      <c r="A7158" s="2">
        <v>7150</v>
      </c>
      <c r="E7158" s="11">
        <f t="shared" si="112"/>
        <v>12792308.420384074</v>
      </c>
    </row>
    <row r="7159" spans="1:5" x14ac:dyDescent="0.25">
      <c r="A7159" s="2">
        <v>7151</v>
      </c>
      <c r="E7159" s="11">
        <f t="shared" si="112"/>
        <v>12790438.084278183</v>
      </c>
    </row>
    <row r="7160" spans="1:5" x14ac:dyDescent="0.25">
      <c r="A7160" s="2">
        <v>7152</v>
      </c>
      <c r="E7160" s="11">
        <f t="shared" si="112"/>
        <v>12788568.283895908</v>
      </c>
    </row>
    <row r="7161" spans="1:5" x14ac:dyDescent="0.25">
      <c r="A7161" s="2">
        <v>7153</v>
      </c>
      <c r="E7161" s="11">
        <f t="shared" si="112"/>
        <v>12786699.01900899</v>
      </c>
    </row>
    <row r="7162" spans="1:5" x14ac:dyDescent="0.25">
      <c r="A7162" s="2">
        <v>7154</v>
      </c>
      <c r="E7162" s="11">
        <f t="shared" si="112"/>
        <v>12784830.289389268</v>
      </c>
    </row>
    <row r="7163" spans="1:5" x14ac:dyDescent="0.25">
      <c r="A7163" s="2">
        <v>7155</v>
      </c>
      <c r="E7163" s="11">
        <f t="shared" si="112"/>
        <v>12782962.094808742</v>
      </c>
    </row>
    <row r="7164" spans="1:5" x14ac:dyDescent="0.25">
      <c r="A7164" s="2">
        <v>7156</v>
      </c>
      <c r="E7164" s="11">
        <f t="shared" si="112"/>
        <v>12781094.435039502</v>
      </c>
    </row>
    <row r="7165" spans="1:5" x14ac:dyDescent="0.25">
      <c r="A7165" s="2">
        <v>7157</v>
      </c>
      <c r="E7165" s="11">
        <f t="shared" si="112"/>
        <v>12779227.309853835</v>
      </c>
    </row>
    <row r="7166" spans="1:5" x14ac:dyDescent="0.25">
      <c r="A7166" s="2">
        <v>7158</v>
      </c>
      <c r="E7166" s="11">
        <f t="shared" si="112"/>
        <v>12777360.719024109</v>
      </c>
    </row>
    <row r="7167" spans="1:5" x14ac:dyDescent="0.25">
      <c r="A7167" s="2">
        <v>7159</v>
      </c>
      <c r="E7167" s="11">
        <f t="shared" si="112"/>
        <v>12775494.662322791</v>
      </c>
    </row>
    <row r="7168" spans="1:5" x14ac:dyDescent="0.25">
      <c r="A7168" s="2">
        <v>7160</v>
      </c>
      <c r="E7168" s="11">
        <f t="shared" si="112"/>
        <v>12773629.13952258</v>
      </c>
    </row>
    <row r="7169" spans="1:5" x14ac:dyDescent="0.25">
      <c r="A7169" s="2">
        <v>7161</v>
      </c>
      <c r="E7169" s="11">
        <f t="shared" si="112"/>
        <v>12771764.150396168</v>
      </c>
    </row>
    <row r="7170" spans="1:5" x14ac:dyDescent="0.25">
      <c r="A7170" s="2">
        <v>7162</v>
      </c>
      <c r="E7170" s="11">
        <f t="shared" si="112"/>
        <v>12769899.694716489</v>
      </c>
    </row>
    <row r="7171" spans="1:5" x14ac:dyDescent="0.25">
      <c r="A7171" s="2">
        <v>7163</v>
      </c>
      <c r="E7171" s="11">
        <f t="shared" si="112"/>
        <v>12768035.772256561</v>
      </c>
    </row>
    <row r="7172" spans="1:5" x14ac:dyDescent="0.25">
      <c r="A7172" s="2">
        <v>7164</v>
      </c>
      <c r="E7172" s="11">
        <f t="shared" si="112"/>
        <v>12766172.382789498</v>
      </c>
    </row>
    <row r="7173" spans="1:5" x14ac:dyDescent="0.25">
      <c r="A7173" s="2">
        <v>7165</v>
      </c>
      <c r="E7173" s="11">
        <f t="shared" si="112"/>
        <v>12764309.526088584</v>
      </c>
    </row>
    <row r="7174" spans="1:5" x14ac:dyDescent="0.25">
      <c r="A7174" s="2">
        <v>7166</v>
      </c>
      <c r="E7174" s="11">
        <f t="shared" si="112"/>
        <v>12762447.201927261</v>
      </c>
    </row>
    <row r="7175" spans="1:5" x14ac:dyDescent="0.25">
      <c r="A7175" s="2">
        <v>7167</v>
      </c>
      <c r="E7175" s="11">
        <f t="shared" si="112"/>
        <v>12760585.41007903</v>
      </c>
    </row>
    <row r="7176" spans="1:5" x14ac:dyDescent="0.25">
      <c r="A7176" s="2">
        <v>7168</v>
      </c>
      <c r="E7176" s="11">
        <f t="shared" si="112"/>
        <v>12758724.150317505</v>
      </c>
    </row>
    <row r="7177" spans="1:5" x14ac:dyDescent="0.25">
      <c r="A7177" s="2">
        <v>7169</v>
      </c>
      <c r="E7177" s="11">
        <f t="shared" si="112"/>
        <v>12756863.422416568</v>
      </c>
    </row>
    <row r="7178" spans="1:5" x14ac:dyDescent="0.25">
      <c r="A7178" s="2">
        <v>7170</v>
      </c>
      <c r="E7178" s="11">
        <f t="shared" ref="E7178:E7241" si="113">$E$2/($E$3+A7178)^$E$6+(A7178-$G$14)*($E$5-$E$4)/($G$19-$G$14)+$E$4</f>
        <v>12755003.226150068</v>
      </c>
    </row>
    <row r="7179" spans="1:5" x14ac:dyDescent="0.25">
      <c r="A7179" s="2">
        <v>7171</v>
      </c>
      <c r="E7179" s="11">
        <f t="shared" si="113"/>
        <v>12753143.561292054</v>
      </c>
    </row>
    <row r="7180" spans="1:5" x14ac:dyDescent="0.25">
      <c r="A7180" s="2">
        <v>7172</v>
      </c>
      <c r="E7180" s="11">
        <f t="shared" si="113"/>
        <v>12751284.427616671</v>
      </c>
    </row>
    <row r="7181" spans="1:5" x14ac:dyDescent="0.25">
      <c r="A7181" s="2">
        <v>7173</v>
      </c>
      <c r="E7181" s="11">
        <f t="shared" si="113"/>
        <v>12749425.824898273</v>
      </c>
    </row>
    <row r="7182" spans="1:5" x14ac:dyDescent="0.25">
      <c r="A7182" s="2">
        <v>7174</v>
      </c>
      <c r="E7182" s="11">
        <f t="shared" si="113"/>
        <v>12747567.752911264</v>
      </c>
    </row>
    <row r="7183" spans="1:5" x14ac:dyDescent="0.25">
      <c r="A7183" s="2">
        <v>7175</v>
      </c>
      <c r="E7183" s="11">
        <f t="shared" si="113"/>
        <v>12745710.21143017</v>
      </c>
    </row>
    <row r="7184" spans="1:5" x14ac:dyDescent="0.25">
      <c r="A7184" s="2">
        <v>7176</v>
      </c>
      <c r="E7184" s="11">
        <f t="shared" si="113"/>
        <v>12743853.200229676</v>
      </c>
    </row>
    <row r="7185" spans="1:5" x14ac:dyDescent="0.25">
      <c r="A7185" s="2">
        <v>7177</v>
      </c>
      <c r="E7185" s="11">
        <f t="shared" si="113"/>
        <v>12741996.719084624</v>
      </c>
    </row>
    <row r="7186" spans="1:5" x14ac:dyDescent="0.25">
      <c r="A7186" s="2">
        <v>7178</v>
      </c>
      <c r="E7186" s="11">
        <f t="shared" si="113"/>
        <v>12740140.76776989</v>
      </c>
    </row>
    <row r="7187" spans="1:5" x14ac:dyDescent="0.25">
      <c r="A7187" s="2">
        <v>7179</v>
      </c>
      <c r="E7187" s="11">
        <f t="shared" si="113"/>
        <v>12738285.346060568</v>
      </c>
    </row>
    <row r="7188" spans="1:5" x14ac:dyDescent="0.25">
      <c r="A7188" s="2">
        <v>7180</v>
      </c>
      <c r="E7188" s="11">
        <f t="shared" si="113"/>
        <v>12736430.45373185</v>
      </c>
    </row>
    <row r="7189" spans="1:5" x14ac:dyDescent="0.25">
      <c r="A7189" s="2">
        <v>7181</v>
      </c>
      <c r="E7189" s="11">
        <f t="shared" si="113"/>
        <v>12734576.090559023</v>
      </c>
    </row>
    <row r="7190" spans="1:5" x14ac:dyDescent="0.25">
      <c r="A7190" s="2">
        <v>7182</v>
      </c>
      <c r="E7190" s="11">
        <f t="shared" si="113"/>
        <v>12732722.256317535</v>
      </c>
    </row>
    <row r="7191" spans="1:5" x14ac:dyDescent="0.25">
      <c r="A7191" s="2">
        <v>7183</v>
      </c>
      <c r="E7191" s="11">
        <f t="shared" si="113"/>
        <v>12730868.950782958</v>
      </c>
    </row>
    <row r="7192" spans="1:5" x14ac:dyDescent="0.25">
      <c r="A7192" s="2">
        <v>7184</v>
      </c>
      <c r="E7192" s="11">
        <f t="shared" si="113"/>
        <v>12729016.173730982</v>
      </c>
    </row>
    <row r="7193" spans="1:5" x14ac:dyDescent="0.25">
      <c r="A7193" s="2">
        <v>7185</v>
      </c>
      <c r="E7193" s="11">
        <f t="shared" si="113"/>
        <v>12727163.924937416</v>
      </c>
    </row>
    <row r="7194" spans="1:5" x14ac:dyDescent="0.25">
      <c r="A7194" s="2">
        <v>7186</v>
      </c>
      <c r="E7194" s="11">
        <f t="shared" si="113"/>
        <v>12725312.204178205</v>
      </c>
    </row>
    <row r="7195" spans="1:5" x14ac:dyDescent="0.25">
      <c r="A7195" s="2">
        <v>7187</v>
      </c>
      <c r="E7195" s="11">
        <f t="shared" si="113"/>
        <v>12723461.011229465</v>
      </c>
    </row>
    <row r="7196" spans="1:5" x14ac:dyDescent="0.25">
      <c r="A7196" s="2">
        <v>7188</v>
      </c>
      <c r="E7196" s="11">
        <f t="shared" si="113"/>
        <v>12721610.345867315</v>
      </c>
    </row>
    <row r="7197" spans="1:5" x14ac:dyDescent="0.25">
      <c r="A7197" s="2">
        <v>7189</v>
      </c>
      <c r="E7197" s="11">
        <f t="shared" si="113"/>
        <v>12719760.207868153</v>
      </c>
    </row>
    <row r="7198" spans="1:5" x14ac:dyDescent="0.25">
      <c r="A7198" s="2">
        <v>7190</v>
      </c>
      <c r="E7198" s="11">
        <f t="shared" si="113"/>
        <v>12717910.597008353</v>
      </c>
    </row>
    <row r="7199" spans="1:5" x14ac:dyDescent="0.25">
      <c r="A7199" s="2">
        <v>7191</v>
      </c>
      <c r="E7199" s="11">
        <f t="shared" si="113"/>
        <v>12716061.513064554</v>
      </c>
    </row>
    <row r="7200" spans="1:5" x14ac:dyDescent="0.25">
      <c r="A7200" s="2">
        <v>7192</v>
      </c>
      <c r="E7200" s="11">
        <f t="shared" si="113"/>
        <v>12714212.95581341</v>
      </c>
    </row>
    <row r="7201" spans="1:5" x14ac:dyDescent="0.25">
      <c r="A7201" s="2">
        <v>7193</v>
      </c>
      <c r="E7201" s="11">
        <f t="shared" si="113"/>
        <v>12712364.925031776</v>
      </c>
    </row>
    <row r="7202" spans="1:5" x14ac:dyDescent="0.25">
      <c r="A7202" s="2">
        <v>7194</v>
      </c>
      <c r="E7202" s="11">
        <f t="shared" si="113"/>
        <v>12710517.420496613</v>
      </c>
    </row>
    <row r="7203" spans="1:5" x14ac:dyDescent="0.25">
      <c r="A7203" s="2">
        <v>7195</v>
      </c>
      <c r="E7203" s="11">
        <f t="shared" si="113"/>
        <v>12708670.441984979</v>
      </c>
    </row>
    <row r="7204" spans="1:5" x14ac:dyDescent="0.25">
      <c r="A7204" s="2">
        <v>7196</v>
      </c>
      <c r="E7204" s="11">
        <f t="shared" si="113"/>
        <v>12706823.989274036</v>
      </c>
    </row>
    <row r="7205" spans="1:5" x14ac:dyDescent="0.25">
      <c r="A7205" s="2">
        <v>7197</v>
      </c>
      <c r="E7205" s="11">
        <f t="shared" si="113"/>
        <v>12704978.062141195</v>
      </c>
    </row>
    <row r="7206" spans="1:5" x14ac:dyDescent="0.25">
      <c r="A7206" s="2">
        <v>7198</v>
      </c>
      <c r="E7206" s="11">
        <f t="shared" si="113"/>
        <v>12703132.660363866</v>
      </c>
    </row>
    <row r="7207" spans="1:5" x14ac:dyDescent="0.25">
      <c r="A7207" s="2">
        <v>7199</v>
      </c>
      <c r="E7207" s="11">
        <f t="shared" si="113"/>
        <v>12701287.783719609</v>
      </c>
    </row>
    <row r="7208" spans="1:5" x14ac:dyDescent="0.25">
      <c r="A7208" s="2">
        <v>7200</v>
      </c>
      <c r="E7208" s="11">
        <f t="shared" si="113"/>
        <v>12699443.43198614</v>
      </c>
    </row>
    <row r="7209" spans="1:5" x14ac:dyDescent="0.25">
      <c r="A7209" s="2">
        <v>7201</v>
      </c>
      <c r="E7209" s="11">
        <f t="shared" si="113"/>
        <v>12697599.604941322</v>
      </c>
    </row>
    <row r="7210" spans="1:5" x14ac:dyDescent="0.25">
      <c r="A7210" s="2">
        <v>7202</v>
      </c>
      <c r="E7210" s="11">
        <f t="shared" si="113"/>
        <v>12695756.302363059</v>
      </c>
    </row>
    <row r="7211" spans="1:5" x14ac:dyDescent="0.25">
      <c r="A7211" s="2">
        <v>7203</v>
      </c>
      <c r="E7211" s="11">
        <f t="shared" si="113"/>
        <v>12693913.524029449</v>
      </c>
    </row>
    <row r="7212" spans="1:5" x14ac:dyDescent="0.25">
      <c r="A7212" s="2">
        <v>7204</v>
      </c>
      <c r="E7212" s="11">
        <f t="shared" si="113"/>
        <v>12692071.269718703</v>
      </c>
    </row>
    <row r="7213" spans="1:5" x14ac:dyDescent="0.25">
      <c r="A7213" s="2">
        <v>7205</v>
      </c>
      <c r="E7213" s="11">
        <f t="shared" si="113"/>
        <v>12690229.539209129</v>
      </c>
    </row>
    <row r="7214" spans="1:5" x14ac:dyDescent="0.25">
      <c r="A7214" s="2">
        <v>7206</v>
      </c>
      <c r="E7214" s="11">
        <f t="shared" si="113"/>
        <v>12688388.332279196</v>
      </c>
    </row>
    <row r="7215" spans="1:5" x14ac:dyDescent="0.25">
      <c r="A7215" s="2">
        <v>7207</v>
      </c>
      <c r="E7215" s="11">
        <f t="shared" si="113"/>
        <v>12686547.648707468</v>
      </c>
    </row>
    <row r="7216" spans="1:5" x14ac:dyDescent="0.25">
      <c r="A7216" s="2">
        <v>7208</v>
      </c>
      <c r="E7216" s="11">
        <f t="shared" si="113"/>
        <v>12684707.488272624</v>
      </c>
    </row>
    <row r="7217" spans="1:5" x14ac:dyDescent="0.25">
      <c r="A7217" s="2">
        <v>7209</v>
      </c>
      <c r="E7217" s="11">
        <f t="shared" si="113"/>
        <v>12682867.85075354</v>
      </c>
    </row>
    <row r="7218" spans="1:5" x14ac:dyDescent="0.25">
      <c r="A7218" s="2">
        <v>7210</v>
      </c>
      <c r="E7218" s="11">
        <f t="shared" si="113"/>
        <v>12681028.73592912</v>
      </c>
    </row>
    <row r="7219" spans="1:5" x14ac:dyDescent="0.25">
      <c r="A7219" s="2">
        <v>7211</v>
      </c>
      <c r="E7219" s="11">
        <f t="shared" si="113"/>
        <v>12679190.143578473</v>
      </c>
    </row>
    <row r="7220" spans="1:5" x14ac:dyDescent="0.25">
      <c r="A7220" s="2">
        <v>7212</v>
      </c>
      <c r="E7220" s="11">
        <f t="shared" si="113"/>
        <v>12677352.073480746</v>
      </c>
    </row>
    <row r="7221" spans="1:5" x14ac:dyDescent="0.25">
      <c r="A7221" s="2">
        <v>7213</v>
      </c>
      <c r="E7221" s="11">
        <f t="shared" si="113"/>
        <v>12675514.525415299</v>
      </c>
    </row>
    <row r="7222" spans="1:5" x14ac:dyDescent="0.25">
      <c r="A7222" s="2">
        <v>7214</v>
      </c>
      <c r="E7222" s="11">
        <f t="shared" si="113"/>
        <v>12673677.499161603</v>
      </c>
    </row>
    <row r="7223" spans="1:5" x14ac:dyDescent="0.25">
      <c r="A7223" s="2">
        <v>7215</v>
      </c>
      <c r="E7223" s="11">
        <f t="shared" si="113"/>
        <v>12671840.994499112</v>
      </c>
    </row>
    <row r="7224" spans="1:5" x14ac:dyDescent="0.25">
      <c r="A7224" s="2">
        <v>7216</v>
      </c>
      <c r="E7224" s="11">
        <f t="shared" si="113"/>
        <v>12670005.011207653</v>
      </c>
    </row>
    <row r="7225" spans="1:5" x14ac:dyDescent="0.25">
      <c r="A7225" s="2">
        <v>7217</v>
      </c>
      <c r="E7225" s="11">
        <f t="shared" si="113"/>
        <v>12668169.549066978</v>
      </c>
    </row>
    <row r="7226" spans="1:5" x14ac:dyDescent="0.25">
      <c r="A7226" s="2">
        <v>7218</v>
      </c>
      <c r="E7226" s="11">
        <f t="shared" si="113"/>
        <v>12666334.607857006</v>
      </c>
    </row>
    <row r="7227" spans="1:5" x14ac:dyDescent="0.25">
      <c r="A7227" s="2">
        <v>7219</v>
      </c>
      <c r="E7227" s="11">
        <f t="shared" si="113"/>
        <v>12664500.187357839</v>
      </c>
    </row>
    <row r="7228" spans="1:5" x14ac:dyDescent="0.25">
      <c r="A7228" s="2">
        <v>7220</v>
      </c>
      <c r="E7228" s="11">
        <f t="shared" si="113"/>
        <v>12662666.287349632</v>
      </c>
    </row>
    <row r="7229" spans="1:5" x14ac:dyDescent="0.25">
      <c r="A7229" s="2">
        <v>7221</v>
      </c>
      <c r="E7229" s="11">
        <f t="shared" si="113"/>
        <v>12660832.907612741</v>
      </c>
    </row>
    <row r="7230" spans="1:5" x14ac:dyDescent="0.25">
      <c r="A7230" s="2">
        <v>7222</v>
      </c>
      <c r="E7230" s="11">
        <f t="shared" si="113"/>
        <v>12659000.047927504</v>
      </c>
    </row>
    <row r="7231" spans="1:5" x14ac:dyDescent="0.25">
      <c r="A7231" s="2">
        <v>7223</v>
      </c>
      <c r="E7231" s="11">
        <f t="shared" si="113"/>
        <v>12657167.708074581</v>
      </c>
    </row>
    <row r="7232" spans="1:5" x14ac:dyDescent="0.25">
      <c r="A7232" s="2">
        <v>7224</v>
      </c>
      <c r="E7232" s="11">
        <f t="shared" si="113"/>
        <v>12655335.887834609</v>
      </c>
    </row>
    <row r="7233" spans="1:5" x14ac:dyDescent="0.25">
      <c r="A7233" s="2">
        <v>7225</v>
      </c>
      <c r="E7233" s="11">
        <f t="shared" si="113"/>
        <v>12653504.586988343</v>
      </c>
    </row>
    <row r="7234" spans="1:5" x14ac:dyDescent="0.25">
      <c r="A7234" s="2">
        <v>7226</v>
      </c>
      <c r="E7234" s="11">
        <f t="shared" si="113"/>
        <v>12651673.805316772</v>
      </c>
    </row>
    <row r="7235" spans="1:5" x14ac:dyDescent="0.25">
      <c r="A7235" s="2">
        <v>7227</v>
      </c>
      <c r="E7235" s="11">
        <f t="shared" si="113"/>
        <v>12649843.5426009</v>
      </c>
    </row>
    <row r="7236" spans="1:5" x14ac:dyDescent="0.25">
      <c r="A7236" s="2">
        <v>7228</v>
      </c>
      <c r="E7236" s="11">
        <f t="shared" si="113"/>
        <v>12648013.798621921</v>
      </c>
    </row>
    <row r="7237" spans="1:5" x14ac:dyDescent="0.25">
      <c r="A7237" s="2">
        <v>7229</v>
      </c>
      <c r="E7237" s="11">
        <f t="shared" si="113"/>
        <v>12646184.573161123</v>
      </c>
    </row>
    <row r="7238" spans="1:5" x14ac:dyDescent="0.25">
      <c r="A7238" s="2">
        <v>7230</v>
      </c>
      <c r="E7238" s="11">
        <f t="shared" si="113"/>
        <v>12644355.865999889</v>
      </c>
    </row>
    <row r="7239" spans="1:5" x14ac:dyDescent="0.25">
      <c r="A7239" s="2">
        <v>7231</v>
      </c>
      <c r="E7239" s="11">
        <f t="shared" si="113"/>
        <v>12642527.676919775</v>
      </c>
    </row>
    <row r="7240" spans="1:5" x14ac:dyDescent="0.25">
      <c r="A7240" s="2">
        <v>7232</v>
      </c>
      <c r="E7240" s="11">
        <f t="shared" si="113"/>
        <v>12640700.005702466</v>
      </c>
    </row>
    <row r="7241" spans="1:5" x14ac:dyDescent="0.25">
      <c r="A7241" s="2">
        <v>7233</v>
      </c>
      <c r="E7241" s="11">
        <f t="shared" si="113"/>
        <v>12638872.852129729</v>
      </c>
    </row>
    <row r="7242" spans="1:5" x14ac:dyDescent="0.25">
      <c r="A7242" s="2">
        <v>7234</v>
      </c>
      <c r="E7242" s="11">
        <f t="shared" ref="E7242:E7305" si="114">$E$2/($E$3+A7242)^$E$6+(A7242-$G$14)*($E$5-$E$4)/($G$19-$G$14)+$E$4</f>
        <v>12637046.215983436</v>
      </c>
    </row>
    <row r="7243" spans="1:5" x14ac:dyDescent="0.25">
      <c r="A7243" s="2">
        <v>7235</v>
      </c>
      <c r="E7243" s="11">
        <f t="shared" si="114"/>
        <v>12635220.097045604</v>
      </c>
    </row>
    <row r="7244" spans="1:5" x14ac:dyDescent="0.25">
      <c r="A7244" s="2">
        <v>7236</v>
      </c>
      <c r="E7244" s="11">
        <f t="shared" si="114"/>
        <v>12633394.495098421</v>
      </c>
    </row>
    <row r="7245" spans="1:5" x14ac:dyDescent="0.25">
      <c r="A7245" s="2">
        <v>7237</v>
      </c>
      <c r="E7245" s="11">
        <f t="shared" si="114"/>
        <v>12631569.409924144</v>
      </c>
    </row>
    <row r="7246" spans="1:5" x14ac:dyDescent="0.25">
      <c r="A7246" s="2">
        <v>7238</v>
      </c>
      <c r="E7246" s="11">
        <f t="shared" si="114"/>
        <v>12629744.841305146</v>
      </c>
    </row>
    <row r="7247" spans="1:5" x14ac:dyDescent="0.25">
      <c r="A7247" s="2">
        <v>7239</v>
      </c>
      <c r="E7247" s="11">
        <f t="shared" si="114"/>
        <v>12627920.789023954</v>
      </c>
    </row>
    <row r="7248" spans="1:5" x14ac:dyDescent="0.25">
      <c r="A7248" s="2">
        <v>7240</v>
      </c>
      <c r="E7248" s="11">
        <f t="shared" si="114"/>
        <v>12626097.252863217</v>
      </c>
    </row>
    <row r="7249" spans="1:5" x14ac:dyDescent="0.25">
      <c r="A7249" s="2">
        <v>7241</v>
      </c>
      <c r="E7249" s="11">
        <f t="shared" si="114"/>
        <v>12624274.232605672</v>
      </c>
    </row>
    <row r="7250" spans="1:5" x14ac:dyDescent="0.25">
      <c r="A7250" s="2">
        <v>7242</v>
      </c>
      <c r="E7250" s="11">
        <f t="shared" si="114"/>
        <v>12622451.728034154</v>
      </c>
    </row>
    <row r="7251" spans="1:5" x14ac:dyDescent="0.25">
      <c r="A7251" s="2">
        <v>7243</v>
      </c>
      <c r="E7251" s="11">
        <f t="shared" si="114"/>
        <v>12620629.738931717</v>
      </c>
    </row>
    <row r="7252" spans="1:5" x14ac:dyDescent="0.25">
      <c r="A7252" s="2">
        <v>7244</v>
      </c>
      <c r="E7252" s="11">
        <f t="shared" si="114"/>
        <v>12618808.265081445</v>
      </c>
    </row>
    <row r="7253" spans="1:5" x14ac:dyDescent="0.25">
      <c r="A7253" s="2">
        <v>7245</v>
      </c>
      <c r="E7253" s="11">
        <f t="shared" si="114"/>
        <v>12616987.306266608</v>
      </c>
    </row>
    <row r="7254" spans="1:5" x14ac:dyDescent="0.25">
      <c r="A7254" s="2">
        <v>7246</v>
      </c>
      <c r="E7254" s="11">
        <f t="shared" si="114"/>
        <v>12615166.862270538</v>
      </c>
    </row>
    <row r="7255" spans="1:5" x14ac:dyDescent="0.25">
      <c r="A7255" s="2">
        <v>7247</v>
      </c>
      <c r="E7255" s="11">
        <f t="shared" si="114"/>
        <v>12613346.932876751</v>
      </c>
    </row>
    <row r="7256" spans="1:5" x14ac:dyDescent="0.25">
      <c r="A7256" s="2">
        <v>7248</v>
      </c>
      <c r="E7256" s="11">
        <f t="shared" si="114"/>
        <v>12611527.517868813</v>
      </c>
    </row>
    <row r="7257" spans="1:5" x14ac:dyDescent="0.25">
      <c r="A7257" s="2">
        <v>7249</v>
      </c>
      <c r="E7257" s="11">
        <f t="shared" si="114"/>
        <v>12609708.617030472</v>
      </c>
    </row>
    <row r="7258" spans="1:5" x14ac:dyDescent="0.25">
      <c r="A7258" s="2">
        <v>7250</v>
      </c>
      <c r="E7258" s="11">
        <f t="shared" si="114"/>
        <v>12607890.230145544</v>
      </c>
    </row>
    <row r="7259" spans="1:5" x14ac:dyDescent="0.25">
      <c r="A7259" s="2">
        <v>7251</v>
      </c>
      <c r="E7259" s="11">
        <f t="shared" si="114"/>
        <v>12606072.356998023</v>
      </c>
    </row>
    <row r="7260" spans="1:5" x14ac:dyDescent="0.25">
      <c r="A7260" s="2">
        <v>7252</v>
      </c>
      <c r="E7260" s="11">
        <f t="shared" si="114"/>
        <v>12604254.997371979</v>
      </c>
    </row>
    <row r="7261" spans="1:5" x14ac:dyDescent="0.25">
      <c r="A7261" s="2">
        <v>7253</v>
      </c>
      <c r="E7261" s="11">
        <f t="shared" si="114"/>
        <v>12602438.151051639</v>
      </c>
    </row>
    <row r="7262" spans="1:5" x14ac:dyDescent="0.25">
      <c r="A7262" s="2">
        <v>7254</v>
      </c>
      <c r="E7262" s="11">
        <f t="shared" si="114"/>
        <v>12600621.817821274</v>
      </c>
    </row>
    <row r="7263" spans="1:5" x14ac:dyDescent="0.25">
      <c r="A7263" s="2">
        <v>7255</v>
      </c>
      <c r="E7263" s="11">
        <f t="shared" si="114"/>
        <v>12598805.997465381</v>
      </c>
    </row>
    <row r="7264" spans="1:5" x14ac:dyDescent="0.25">
      <c r="A7264" s="2">
        <v>7256</v>
      </c>
      <c r="E7264" s="11">
        <f t="shared" si="114"/>
        <v>12596990.689768553</v>
      </c>
    </row>
    <row r="7265" spans="1:5" x14ac:dyDescent="0.25">
      <c r="A7265" s="2">
        <v>7257</v>
      </c>
      <c r="E7265" s="11">
        <f t="shared" si="114"/>
        <v>12595175.894515406</v>
      </c>
    </row>
    <row r="7266" spans="1:5" x14ac:dyDescent="0.25">
      <c r="A7266" s="2">
        <v>7258</v>
      </c>
      <c r="E7266" s="11">
        <f t="shared" si="114"/>
        <v>12593361.611490784</v>
      </c>
    </row>
    <row r="7267" spans="1:5" x14ac:dyDescent="0.25">
      <c r="A7267" s="2">
        <v>7259</v>
      </c>
      <c r="E7267" s="11">
        <f t="shared" si="114"/>
        <v>12591547.840479588</v>
      </c>
    </row>
    <row r="7268" spans="1:5" x14ac:dyDescent="0.25">
      <c r="A7268" s="2">
        <v>7260</v>
      </c>
      <c r="E7268" s="11">
        <f t="shared" si="114"/>
        <v>12589734.581266893</v>
      </c>
    </row>
    <row r="7269" spans="1:5" x14ac:dyDescent="0.25">
      <c r="A7269" s="2">
        <v>7261</v>
      </c>
      <c r="E7269" s="11">
        <f t="shared" si="114"/>
        <v>12587921.83363788</v>
      </c>
    </row>
    <row r="7270" spans="1:5" x14ac:dyDescent="0.25">
      <c r="A7270" s="2">
        <v>7262</v>
      </c>
      <c r="E7270" s="11">
        <f t="shared" si="114"/>
        <v>12586109.597377779</v>
      </c>
    </row>
    <row r="7271" spans="1:5" x14ac:dyDescent="0.25">
      <c r="A7271" s="2">
        <v>7263</v>
      </c>
      <c r="E7271" s="11">
        <f t="shared" si="114"/>
        <v>12584297.872272063</v>
      </c>
    </row>
    <row r="7272" spans="1:5" x14ac:dyDescent="0.25">
      <c r="A7272" s="2">
        <v>7264</v>
      </c>
      <c r="E7272" s="11">
        <f t="shared" si="114"/>
        <v>12582486.658106189</v>
      </c>
    </row>
    <row r="7273" spans="1:5" x14ac:dyDescent="0.25">
      <c r="A7273" s="2">
        <v>7265</v>
      </c>
      <c r="E7273" s="11">
        <f t="shared" si="114"/>
        <v>12580675.95466586</v>
      </c>
    </row>
    <row r="7274" spans="1:5" x14ac:dyDescent="0.25">
      <c r="A7274" s="2">
        <v>7266</v>
      </c>
      <c r="E7274" s="11">
        <f t="shared" si="114"/>
        <v>12578865.761736806</v>
      </c>
    </row>
    <row r="7275" spans="1:5" x14ac:dyDescent="0.25">
      <c r="A7275" s="2">
        <v>7267</v>
      </c>
      <c r="E7275" s="11">
        <f t="shared" si="114"/>
        <v>12577056.079104934</v>
      </c>
    </row>
    <row r="7276" spans="1:5" x14ac:dyDescent="0.25">
      <c r="A7276" s="2">
        <v>7268</v>
      </c>
      <c r="E7276" s="11">
        <f t="shared" si="114"/>
        <v>12575246.906556239</v>
      </c>
    </row>
    <row r="7277" spans="1:5" x14ac:dyDescent="0.25">
      <c r="A7277" s="2">
        <v>7269</v>
      </c>
      <c r="E7277" s="11">
        <f t="shared" si="114"/>
        <v>12573438.243876811</v>
      </c>
    </row>
    <row r="7278" spans="1:5" x14ac:dyDescent="0.25">
      <c r="A7278" s="2">
        <v>7270</v>
      </c>
      <c r="E7278" s="11">
        <f t="shared" si="114"/>
        <v>12571630.090852946</v>
      </c>
    </row>
    <row r="7279" spans="1:5" x14ac:dyDescent="0.25">
      <c r="A7279" s="2">
        <v>7271</v>
      </c>
      <c r="E7279" s="11">
        <f t="shared" si="114"/>
        <v>12569822.447270954</v>
      </c>
    </row>
    <row r="7280" spans="1:5" x14ac:dyDescent="0.25">
      <c r="A7280" s="2">
        <v>7272</v>
      </c>
      <c r="E7280" s="11">
        <f t="shared" si="114"/>
        <v>12568015.312917355</v>
      </c>
    </row>
    <row r="7281" spans="1:5" x14ac:dyDescent="0.25">
      <c r="A7281" s="2">
        <v>7273</v>
      </c>
      <c r="E7281" s="11">
        <f t="shared" si="114"/>
        <v>12566208.687578714</v>
      </c>
    </row>
    <row r="7282" spans="1:5" x14ac:dyDescent="0.25">
      <c r="A7282" s="2">
        <v>7274</v>
      </c>
      <c r="E7282" s="11">
        <f t="shared" si="114"/>
        <v>12564402.571041774</v>
      </c>
    </row>
    <row r="7283" spans="1:5" x14ac:dyDescent="0.25">
      <c r="A7283" s="2">
        <v>7275</v>
      </c>
      <c r="E7283" s="11">
        <f t="shared" si="114"/>
        <v>12562596.963093366</v>
      </c>
    </row>
    <row r="7284" spans="1:5" x14ac:dyDescent="0.25">
      <c r="A7284" s="2">
        <v>7276</v>
      </c>
      <c r="E7284" s="11">
        <f t="shared" si="114"/>
        <v>12560791.863520415</v>
      </c>
    </row>
    <row r="7285" spans="1:5" x14ac:dyDescent="0.25">
      <c r="A7285" s="2">
        <v>7277</v>
      </c>
      <c r="E7285" s="11">
        <f t="shared" si="114"/>
        <v>12558987.272110028</v>
      </c>
    </row>
    <row r="7286" spans="1:5" x14ac:dyDescent="0.25">
      <c r="A7286" s="2">
        <v>7278</v>
      </c>
      <c r="E7286" s="11">
        <f t="shared" si="114"/>
        <v>12557183.188649373</v>
      </c>
    </row>
    <row r="7287" spans="1:5" x14ac:dyDescent="0.25">
      <c r="A7287" s="2">
        <v>7279</v>
      </c>
      <c r="E7287" s="11">
        <f t="shared" si="114"/>
        <v>12555379.612925783</v>
      </c>
    </row>
    <row r="7288" spans="1:5" x14ac:dyDescent="0.25">
      <c r="A7288" s="2">
        <v>7280</v>
      </c>
      <c r="E7288" s="11">
        <f t="shared" si="114"/>
        <v>12553576.544726672</v>
      </c>
    </row>
    <row r="7289" spans="1:5" x14ac:dyDescent="0.25">
      <c r="A7289" s="2">
        <v>7281</v>
      </c>
      <c r="E7289" s="11">
        <f t="shared" si="114"/>
        <v>12551773.983839551</v>
      </c>
    </row>
    <row r="7290" spans="1:5" x14ac:dyDescent="0.25">
      <c r="A7290" s="2">
        <v>7282</v>
      </c>
      <c r="E7290" s="11">
        <f t="shared" si="114"/>
        <v>12549971.930052133</v>
      </c>
    </row>
    <row r="7291" spans="1:5" x14ac:dyDescent="0.25">
      <c r="A7291" s="2">
        <v>7283</v>
      </c>
      <c r="E7291" s="11">
        <f t="shared" si="114"/>
        <v>12548170.383152191</v>
      </c>
    </row>
    <row r="7292" spans="1:5" x14ac:dyDescent="0.25">
      <c r="A7292" s="2">
        <v>7284</v>
      </c>
      <c r="E7292" s="11">
        <f t="shared" si="114"/>
        <v>12546369.342927618</v>
      </c>
    </row>
    <row r="7293" spans="1:5" x14ac:dyDescent="0.25">
      <c r="A7293" s="2">
        <v>7285</v>
      </c>
      <c r="E7293" s="11">
        <f t="shared" si="114"/>
        <v>12544568.809166439</v>
      </c>
    </row>
    <row r="7294" spans="1:5" x14ac:dyDescent="0.25">
      <c r="A7294" s="2">
        <v>7286</v>
      </c>
      <c r="E7294" s="11">
        <f t="shared" si="114"/>
        <v>12542768.78165675</v>
      </c>
    </row>
    <row r="7295" spans="1:5" x14ac:dyDescent="0.25">
      <c r="A7295" s="2">
        <v>7287</v>
      </c>
      <c r="E7295" s="11">
        <f t="shared" si="114"/>
        <v>12540969.260186836</v>
      </c>
    </row>
    <row r="7296" spans="1:5" x14ac:dyDescent="0.25">
      <c r="A7296" s="2">
        <v>7288</v>
      </c>
      <c r="E7296" s="11">
        <f t="shared" si="114"/>
        <v>12539170.244545087</v>
      </c>
    </row>
    <row r="7297" spans="1:5" x14ac:dyDescent="0.25">
      <c r="A7297" s="2">
        <v>7289</v>
      </c>
      <c r="E7297" s="11">
        <f t="shared" si="114"/>
        <v>12537371.734519949</v>
      </c>
    </row>
    <row r="7298" spans="1:5" x14ac:dyDescent="0.25">
      <c r="A7298" s="2">
        <v>7290</v>
      </c>
      <c r="E7298" s="11">
        <f t="shared" si="114"/>
        <v>12535573.729900055</v>
      </c>
    </row>
    <row r="7299" spans="1:5" x14ac:dyDescent="0.25">
      <c r="A7299" s="2">
        <v>7291</v>
      </c>
      <c r="E7299" s="11">
        <f t="shared" si="114"/>
        <v>12533776.230474116</v>
      </c>
    </row>
    <row r="7300" spans="1:5" x14ac:dyDescent="0.25">
      <c r="A7300" s="2">
        <v>7292</v>
      </c>
      <c r="E7300" s="11">
        <f t="shared" si="114"/>
        <v>12531979.236030968</v>
      </c>
    </row>
    <row r="7301" spans="1:5" x14ac:dyDescent="0.25">
      <c r="A7301" s="2">
        <v>7293</v>
      </c>
      <c r="E7301" s="11">
        <f t="shared" si="114"/>
        <v>12530182.746359594</v>
      </c>
    </row>
    <row r="7302" spans="1:5" x14ac:dyDescent="0.25">
      <c r="A7302" s="2">
        <v>7294</v>
      </c>
      <c r="E7302" s="11">
        <f t="shared" si="114"/>
        <v>12528386.761249008</v>
      </c>
    </row>
    <row r="7303" spans="1:5" x14ac:dyDescent="0.25">
      <c r="A7303" s="2">
        <v>7295</v>
      </c>
      <c r="E7303" s="11">
        <f t="shared" si="114"/>
        <v>12526591.280488456</v>
      </c>
    </row>
    <row r="7304" spans="1:5" x14ac:dyDescent="0.25">
      <c r="A7304" s="2">
        <v>7296</v>
      </c>
      <c r="E7304" s="11">
        <f t="shared" si="114"/>
        <v>12524796.303867262</v>
      </c>
    </row>
    <row r="7305" spans="1:5" x14ac:dyDescent="0.25">
      <c r="A7305" s="2">
        <v>7297</v>
      </c>
      <c r="E7305" s="11">
        <f t="shared" si="114"/>
        <v>12523001.831174811</v>
      </c>
    </row>
    <row r="7306" spans="1:5" x14ac:dyDescent="0.25">
      <c r="A7306" s="2">
        <v>7298</v>
      </c>
      <c r="E7306" s="11">
        <f t="shared" ref="E7306:E7369" si="115">$E$2/($E$3+A7306)^$E$6+(A7306-$G$14)*($E$5-$E$4)/($G$19-$G$14)+$E$4</f>
        <v>12521207.862200605</v>
      </c>
    </row>
    <row r="7307" spans="1:5" x14ac:dyDescent="0.25">
      <c r="A7307" s="2">
        <v>7299</v>
      </c>
      <c r="E7307" s="11">
        <f t="shared" si="115"/>
        <v>12519414.396734385</v>
      </c>
    </row>
    <row r="7308" spans="1:5" x14ac:dyDescent="0.25">
      <c r="A7308" s="2">
        <v>7300</v>
      </c>
      <c r="E7308" s="11">
        <f t="shared" si="115"/>
        <v>12517621.434565917</v>
      </c>
    </row>
    <row r="7309" spans="1:5" x14ac:dyDescent="0.25">
      <c r="A7309" s="2">
        <v>7301</v>
      </c>
      <c r="E7309" s="11">
        <f t="shared" si="115"/>
        <v>12515828.975485051</v>
      </c>
    </row>
    <row r="7310" spans="1:5" x14ac:dyDescent="0.25">
      <c r="A7310" s="2">
        <v>7302</v>
      </c>
      <c r="E7310" s="11">
        <f t="shared" si="115"/>
        <v>12514037.01928178</v>
      </c>
    </row>
    <row r="7311" spans="1:5" x14ac:dyDescent="0.25">
      <c r="A7311" s="2">
        <v>7303</v>
      </c>
      <c r="E7311" s="11">
        <f t="shared" si="115"/>
        <v>12512245.565746287</v>
      </c>
    </row>
    <row r="7312" spans="1:5" x14ac:dyDescent="0.25">
      <c r="A7312" s="2">
        <v>7304</v>
      </c>
      <c r="E7312" s="11">
        <f t="shared" si="115"/>
        <v>12510454.614668783</v>
      </c>
    </row>
    <row r="7313" spans="1:5" x14ac:dyDescent="0.25">
      <c r="A7313" s="2">
        <v>7305</v>
      </c>
      <c r="E7313" s="11">
        <f t="shared" si="115"/>
        <v>12508664.165839633</v>
      </c>
    </row>
    <row r="7314" spans="1:5" x14ac:dyDescent="0.25">
      <c r="A7314" s="2">
        <v>7306</v>
      </c>
      <c r="E7314" s="11">
        <f t="shared" si="115"/>
        <v>12506874.21904929</v>
      </c>
    </row>
    <row r="7315" spans="1:5" x14ac:dyDescent="0.25">
      <c r="A7315" s="2">
        <v>7307</v>
      </c>
      <c r="E7315" s="11">
        <f t="shared" si="115"/>
        <v>12505084.77408836</v>
      </c>
    </row>
    <row r="7316" spans="1:5" x14ac:dyDescent="0.25">
      <c r="A7316" s="2">
        <v>7308</v>
      </c>
      <c r="E7316" s="11">
        <f t="shared" si="115"/>
        <v>12503295.83074756</v>
      </c>
    </row>
    <row r="7317" spans="1:5" x14ac:dyDescent="0.25">
      <c r="A7317" s="2">
        <v>7309</v>
      </c>
      <c r="E7317" s="11">
        <f t="shared" si="115"/>
        <v>12501507.388817679</v>
      </c>
    </row>
    <row r="7318" spans="1:5" x14ac:dyDescent="0.25">
      <c r="A7318" s="2">
        <v>7310</v>
      </c>
      <c r="E7318" s="11">
        <f t="shared" si="115"/>
        <v>12499719.448089678</v>
      </c>
    </row>
    <row r="7319" spans="1:5" x14ac:dyDescent="0.25">
      <c r="A7319" s="2">
        <v>7311</v>
      </c>
      <c r="E7319" s="11">
        <f t="shared" si="115"/>
        <v>12497932.008354604</v>
      </c>
    </row>
    <row r="7320" spans="1:5" x14ac:dyDescent="0.25">
      <c r="A7320" s="2">
        <v>7312</v>
      </c>
      <c r="E7320" s="11">
        <f t="shared" si="115"/>
        <v>12496145.06940362</v>
      </c>
    </row>
    <row r="7321" spans="1:5" x14ac:dyDescent="0.25">
      <c r="A7321" s="2">
        <v>7313</v>
      </c>
      <c r="E7321" s="11">
        <f t="shared" si="115"/>
        <v>12494358.631027997</v>
      </c>
    </row>
    <row r="7322" spans="1:5" x14ac:dyDescent="0.25">
      <c r="A7322" s="2">
        <v>7314</v>
      </c>
      <c r="E7322" s="11">
        <f t="shared" si="115"/>
        <v>12492572.693019181</v>
      </c>
    </row>
    <row r="7323" spans="1:5" x14ac:dyDescent="0.25">
      <c r="A7323" s="2">
        <v>7315</v>
      </c>
      <c r="E7323" s="11">
        <f t="shared" si="115"/>
        <v>12490787.255168641</v>
      </c>
    </row>
    <row r="7324" spans="1:5" x14ac:dyDescent="0.25">
      <c r="A7324" s="2">
        <v>7316</v>
      </c>
      <c r="E7324" s="11">
        <f t="shared" si="115"/>
        <v>12489002.317268023</v>
      </c>
    </row>
    <row r="7325" spans="1:5" x14ac:dyDescent="0.25">
      <c r="A7325" s="2">
        <v>7317</v>
      </c>
      <c r="E7325" s="11">
        <f t="shared" si="115"/>
        <v>12487217.879109059</v>
      </c>
    </row>
    <row r="7326" spans="1:5" x14ac:dyDescent="0.25">
      <c r="A7326" s="2">
        <v>7318</v>
      </c>
      <c r="E7326" s="11">
        <f t="shared" si="115"/>
        <v>12485433.940483619</v>
      </c>
    </row>
    <row r="7327" spans="1:5" x14ac:dyDescent="0.25">
      <c r="A7327" s="2">
        <v>7319</v>
      </c>
      <c r="E7327" s="11">
        <f t="shared" si="115"/>
        <v>12483650.501183694</v>
      </c>
    </row>
    <row r="7328" spans="1:5" x14ac:dyDescent="0.25">
      <c r="A7328" s="2">
        <v>7320</v>
      </c>
      <c r="E7328" s="11">
        <f t="shared" si="115"/>
        <v>12481867.561001353</v>
      </c>
    </row>
    <row r="7329" spans="1:5" x14ac:dyDescent="0.25">
      <c r="A7329" s="2">
        <v>7321</v>
      </c>
      <c r="E7329" s="11">
        <f t="shared" si="115"/>
        <v>12480085.119728807</v>
      </c>
    </row>
    <row r="7330" spans="1:5" x14ac:dyDescent="0.25">
      <c r="A7330" s="2">
        <v>7322</v>
      </c>
      <c r="E7330" s="11">
        <f t="shared" si="115"/>
        <v>12478303.177158391</v>
      </c>
    </row>
    <row r="7331" spans="1:5" x14ac:dyDescent="0.25">
      <c r="A7331" s="2">
        <v>7323</v>
      </c>
      <c r="E7331" s="11">
        <f t="shared" si="115"/>
        <v>12476521.733082514</v>
      </c>
    </row>
    <row r="7332" spans="1:5" x14ac:dyDescent="0.25">
      <c r="A7332" s="2">
        <v>7324</v>
      </c>
      <c r="E7332" s="11">
        <f t="shared" si="115"/>
        <v>12474740.787293743</v>
      </c>
    </row>
    <row r="7333" spans="1:5" x14ac:dyDescent="0.25">
      <c r="A7333" s="2">
        <v>7325</v>
      </c>
      <c r="E7333" s="11">
        <f t="shared" si="115"/>
        <v>12472960.339584762</v>
      </c>
    </row>
    <row r="7334" spans="1:5" x14ac:dyDescent="0.25">
      <c r="A7334" s="2">
        <v>7326</v>
      </c>
      <c r="E7334" s="11">
        <f t="shared" si="115"/>
        <v>12471180.389748288</v>
      </c>
    </row>
    <row r="7335" spans="1:5" x14ac:dyDescent="0.25">
      <c r="A7335" s="2">
        <v>7327</v>
      </c>
      <c r="E7335" s="11">
        <f t="shared" si="115"/>
        <v>12469400.937577261</v>
      </c>
    </row>
    <row r="7336" spans="1:5" x14ac:dyDescent="0.25">
      <c r="A7336" s="2">
        <v>7328</v>
      </c>
      <c r="E7336" s="11">
        <f t="shared" si="115"/>
        <v>12467621.982864689</v>
      </c>
    </row>
    <row r="7337" spans="1:5" x14ac:dyDescent="0.25">
      <c r="A7337" s="2">
        <v>7329</v>
      </c>
      <c r="E7337" s="11">
        <f t="shared" si="115"/>
        <v>12465843.525403686</v>
      </c>
    </row>
    <row r="7338" spans="1:5" x14ac:dyDescent="0.25">
      <c r="A7338" s="2">
        <v>7330</v>
      </c>
      <c r="E7338" s="11">
        <f t="shared" si="115"/>
        <v>12464065.564987479</v>
      </c>
    </row>
    <row r="7339" spans="1:5" x14ac:dyDescent="0.25">
      <c r="A7339" s="2">
        <v>7331</v>
      </c>
      <c r="E7339" s="11">
        <f t="shared" si="115"/>
        <v>12462288.101409443</v>
      </c>
    </row>
    <row r="7340" spans="1:5" x14ac:dyDescent="0.25">
      <c r="A7340" s="2">
        <v>7332</v>
      </c>
      <c r="E7340" s="11">
        <f t="shared" si="115"/>
        <v>12460511.134462999</v>
      </c>
    </row>
    <row r="7341" spans="1:5" x14ac:dyDescent="0.25">
      <c r="A7341" s="2">
        <v>7333</v>
      </c>
      <c r="E7341" s="11">
        <f t="shared" si="115"/>
        <v>12458734.663941769</v>
      </c>
    </row>
    <row r="7342" spans="1:5" x14ac:dyDescent="0.25">
      <c r="A7342" s="2">
        <v>7334</v>
      </c>
      <c r="E7342" s="11">
        <f t="shared" si="115"/>
        <v>12456958.689639455</v>
      </c>
    </row>
    <row r="7343" spans="1:5" x14ac:dyDescent="0.25">
      <c r="A7343" s="2">
        <v>7335</v>
      </c>
      <c r="E7343" s="11">
        <f t="shared" si="115"/>
        <v>12455183.21134978</v>
      </c>
    </row>
    <row r="7344" spans="1:5" x14ac:dyDescent="0.25">
      <c r="A7344" s="2">
        <v>7336</v>
      </c>
      <c r="E7344" s="11">
        <f t="shared" si="115"/>
        <v>12453408.22886676</v>
      </c>
    </row>
    <row r="7345" spans="1:5" x14ac:dyDescent="0.25">
      <c r="A7345" s="2">
        <v>7337</v>
      </c>
      <c r="E7345" s="11">
        <f t="shared" si="115"/>
        <v>12451633.741984379</v>
      </c>
    </row>
    <row r="7346" spans="1:5" x14ac:dyDescent="0.25">
      <c r="A7346" s="2">
        <v>7338</v>
      </c>
      <c r="E7346" s="11">
        <f t="shared" si="115"/>
        <v>12449859.750496823</v>
      </c>
    </row>
    <row r="7347" spans="1:5" x14ac:dyDescent="0.25">
      <c r="A7347" s="2">
        <v>7339</v>
      </c>
      <c r="E7347" s="11">
        <f t="shared" si="115"/>
        <v>12448086.254198277</v>
      </c>
    </row>
    <row r="7348" spans="1:5" x14ac:dyDescent="0.25">
      <c r="A7348" s="2">
        <v>7340</v>
      </c>
      <c r="E7348" s="11">
        <f t="shared" si="115"/>
        <v>12446313.252883181</v>
      </c>
    </row>
    <row r="7349" spans="1:5" x14ac:dyDescent="0.25">
      <c r="A7349" s="2">
        <v>7341</v>
      </c>
      <c r="E7349" s="11">
        <f t="shared" si="115"/>
        <v>12444540.746346029</v>
      </c>
    </row>
    <row r="7350" spans="1:5" x14ac:dyDescent="0.25">
      <c r="A7350" s="2">
        <v>7342</v>
      </c>
      <c r="E7350" s="11">
        <f t="shared" si="115"/>
        <v>12442768.73438137</v>
      </c>
    </row>
    <row r="7351" spans="1:5" x14ac:dyDescent="0.25">
      <c r="A7351" s="2">
        <v>7343</v>
      </c>
      <c r="E7351" s="11">
        <f t="shared" si="115"/>
        <v>12440997.216783954</v>
      </c>
    </row>
    <row r="7352" spans="1:5" x14ac:dyDescent="0.25">
      <c r="A7352" s="2">
        <v>7344</v>
      </c>
      <c r="E7352" s="11">
        <f t="shared" si="115"/>
        <v>12439226.193348616</v>
      </c>
    </row>
    <row r="7353" spans="1:5" x14ac:dyDescent="0.25">
      <c r="A7353" s="2">
        <v>7345</v>
      </c>
      <c r="E7353" s="11">
        <f t="shared" si="115"/>
        <v>12437455.663870255</v>
      </c>
    </row>
    <row r="7354" spans="1:5" x14ac:dyDescent="0.25">
      <c r="A7354" s="2">
        <v>7346</v>
      </c>
      <c r="E7354" s="11">
        <f t="shared" si="115"/>
        <v>12435685.628143968</v>
      </c>
    </row>
    <row r="7355" spans="1:5" x14ac:dyDescent="0.25">
      <c r="A7355" s="2">
        <v>7347</v>
      </c>
      <c r="E7355" s="11">
        <f t="shared" si="115"/>
        <v>12433916.085964894</v>
      </c>
    </row>
    <row r="7356" spans="1:5" x14ac:dyDescent="0.25">
      <c r="A7356" s="2">
        <v>7348</v>
      </c>
      <c r="E7356" s="11">
        <f t="shared" si="115"/>
        <v>12432147.037128299</v>
      </c>
    </row>
    <row r="7357" spans="1:5" x14ac:dyDescent="0.25">
      <c r="A7357" s="2">
        <v>7349</v>
      </c>
      <c r="E7357" s="11">
        <f t="shared" si="115"/>
        <v>12430378.481429605</v>
      </c>
    </row>
    <row r="7358" spans="1:5" x14ac:dyDescent="0.25">
      <c r="A7358" s="2">
        <v>7350</v>
      </c>
      <c r="E7358" s="11">
        <f t="shared" si="115"/>
        <v>12428610.418664336</v>
      </c>
    </row>
    <row r="7359" spans="1:5" x14ac:dyDescent="0.25">
      <c r="A7359" s="2">
        <v>7351</v>
      </c>
      <c r="E7359" s="11">
        <f t="shared" si="115"/>
        <v>12426842.848628048</v>
      </c>
    </row>
    <row r="7360" spans="1:5" x14ac:dyDescent="0.25">
      <c r="A7360" s="2">
        <v>7352</v>
      </c>
      <c r="E7360" s="11">
        <f t="shared" si="115"/>
        <v>12425075.771116523</v>
      </c>
    </row>
    <row r="7361" spans="1:5" x14ac:dyDescent="0.25">
      <c r="A7361" s="2">
        <v>7353</v>
      </c>
      <c r="E7361" s="11">
        <f t="shared" si="115"/>
        <v>12423309.18592559</v>
      </c>
    </row>
    <row r="7362" spans="1:5" x14ac:dyDescent="0.25">
      <c r="A7362" s="2">
        <v>7354</v>
      </c>
      <c r="E7362" s="11">
        <f t="shared" si="115"/>
        <v>12421543.092851168</v>
      </c>
    </row>
    <row r="7363" spans="1:5" x14ac:dyDescent="0.25">
      <c r="A7363" s="2">
        <v>7355</v>
      </c>
      <c r="E7363" s="11">
        <f t="shared" si="115"/>
        <v>12419777.491689365</v>
      </c>
    </row>
    <row r="7364" spans="1:5" x14ac:dyDescent="0.25">
      <c r="A7364" s="2">
        <v>7356</v>
      </c>
      <c r="E7364" s="11">
        <f t="shared" si="115"/>
        <v>12418012.382236337</v>
      </c>
    </row>
    <row r="7365" spans="1:5" x14ac:dyDescent="0.25">
      <c r="A7365" s="2">
        <v>7357</v>
      </c>
      <c r="E7365" s="11">
        <f t="shared" si="115"/>
        <v>12416247.764288405</v>
      </c>
    </row>
    <row r="7366" spans="1:5" x14ac:dyDescent="0.25">
      <c r="A7366" s="2">
        <v>7358</v>
      </c>
      <c r="E7366" s="11">
        <f t="shared" si="115"/>
        <v>12414483.637641944</v>
      </c>
    </row>
    <row r="7367" spans="1:5" x14ac:dyDescent="0.25">
      <c r="A7367" s="2">
        <v>7359</v>
      </c>
      <c r="E7367" s="11">
        <f t="shared" si="115"/>
        <v>12412720.00209349</v>
      </c>
    </row>
    <row r="7368" spans="1:5" x14ac:dyDescent="0.25">
      <c r="A7368" s="2">
        <v>7360</v>
      </c>
      <c r="E7368" s="11">
        <f t="shared" si="115"/>
        <v>12410956.857439624</v>
      </c>
    </row>
    <row r="7369" spans="1:5" x14ac:dyDescent="0.25">
      <c r="A7369" s="2">
        <v>7361</v>
      </c>
      <c r="E7369" s="11">
        <f t="shared" si="115"/>
        <v>12409194.203477129</v>
      </c>
    </row>
    <row r="7370" spans="1:5" x14ac:dyDescent="0.25">
      <c r="A7370" s="2">
        <v>7362</v>
      </c>
      <c r="E7370" s="11">
        <f t="shared" ref="E7370:E7433" si="116">$E$2/($E$3+A7370)^$E$6+(A7370-$G$14)*($E$5-$E$4)/($G$19-$G$14)+$E$4</f>
        <v>12407432.040002843</v>
      </c>
    </row>
    <row r="7371" spans="1:5" x14ac:dyDescent="0.25">
      <c r="A7371" s="2">
        <v>7363</v>
      </c>
      <c r="E7371" s="11">
        <f t="shared" si="116"/>
        <v>12405670.366813736</v>
      </c>
    </row>
    <row r="7372" spans="1:5" x14ac:dyDescent="0.25">
      <c r="A7372" s="2">
        <v>7364</v>
      </c>
      <c r="E7372" s="11">
        <f t="shared" si="116"/>
        <v>12403909.183706841</v>
      </c>
    </row>
    <row r="7373" spans="1:5" x14ac:dyDescent="0.25">
      <c r="A7373" s="2">
        <v>7365</v>
      </c>
      <c r="E7373" s="11">
        <f t="shared" si="116"/>
        <v>12402148.49047941</v>
      </c>
    </row>
    <row r="7374" spans="1:5" x14ac:dyDescent="0.25">
      <c r="A7374" s="2">
        <v>7366</v>
      </c>
      <c r="E7374" s="11">
        <f t="shared" si="116"/>
        <v>12400388.286928708</v>
      </c>
    </row>
    <row r="7375" spans="1:5" x14ac:dyDescent="0.25">
      <c r="A7375" s="2">
        <v>7367</v>
      </c>
      <c r="E7375" s="11">
        <f t="shared" si="116"/>
        <v>12398628.57285212</v>
      </c>
    </row>
    <row r="7376" spans="1:5" x14ac:dyDescent="0.25">
      <c r="A7376" s="2">
        <v>7368</v>
      </c>
      <c r="E7376" s="11">
        <f t="shared" si="116"/>
        <v>12396869.348047204</v>
      </c>
    </row>
    <row r="7377" spans="1:5" x14ac:dyDescent="0.25">
      <c r="A7377" s="2">
        <v>7369</v>
      </c>
      <c r="E7377" s="11">
        <f t="shared" si="116"/>
        <v>12395110.612311518</v>
      </c>
    </row>
    <row r="7378" spans="1:5" x14ac:dyDescent="0.25">
      <c r="A7378" s="2">
        <v>7370</v>
      </c>
      <c r="E7378" s="11">
        <f t="shared" si="116"/>
        <v>12393352.365442906</v>
      </c>
    </row>
    <row r="7379" spans="1:5" x14ac:dyDescent="0.25">
      <c r="A7379" s="2">
        <v>7371</v>
      </c>
      <c r="E7379" s="11">
        <f t="shared" si="116"/>
        <v>12391594.607239174</v>
      </c>
    </row>
    <row r="7380" spans="1:5" x14ac:dyDescent="0.25">
      <c r="A7380" s="2">
        <v>7372</v>
      </c>
      <c r="E7380" s="11">
        <f t="shared" si="116"/>
        <v>12389837.337498274</v>
      </c>
    </row>
    <row r="7381" spans="1:5" x14ac:dyDescent="0.25">
      <c r="A7381" s="2">
        <v>7373</v>
      </c>
      <c r="E7381" s="11">
        <f t="shared" si="116"/>
        <v>12388080.556018287</v>
      </c>
    </row>
    <row r="7382" spans="1:5" x14ac:dyDescent="0.25">
      <c r="A7382" s="2">
        <v>7374</v>
      </c>
      <c r="E7382" s="11">
        <f t="shared" si="116"/>
        <v>12386324.262597382</v>
      </c>
    </row>
    <row r="7383" spans="1:5" x14ac:dyDescent="0.25">
      <c r="A7383" s="2">
        <v>7375</v>
      </c>
      <c r="E7383" s="11">
        <f t="shared" si="116"/>
        <v>12384568.457033921</v>
      </c>
    </row>
    <row r="7384" spans="1:5" x14ac:dyDescent="0.25">
      <c r="A7384" s="2">
        <v>7376</v>
      </c>
      <c r="E7384" s="11">
        <f t="shared" si="116"/>
        <v>12382813.139126217</v>
      </c>
    </row>
    <row r="7385" spans="1:5" x14ac:dyDescent="0.25">
      <c r="A7385" s="2">
        <v>7377</v>
      </c>
      <c r="E7385" s="11">
        <f t="shared" si="116"/>
        <v>12381058.308672844</v>
      </c>
    </row>
    <row r="7386" spans="1:5" x14ac:dyDescent="0.25">
      <c r="A7386" s="2">
        <v>7378</v>
      </c>
      <c r="E7386" s="11">
        <f t="shared" si="116"/>
        <v>12379303.965472434</v>
      </c>
    </row>
    <row r="7387" spans="1:5" x14ac:dyDescent="0.25">
      <c r="A7387" s="2">
        <v>7379</v>
      </c>
      <c r="E7387" s="11">
        <f t="shared" si="116"/>
        <v>12377550.109323693</v>
      </c>
    </row>
    <row r="7388" spans="1:5" x14ac:dyDescent="0.25">
      <c r="A7388" s="2">
        <v>7380</v>
      </c>
      <c r="E7388" s="11">
        <f t="shared" si="116"/>
        <v>12375796.740025507</v>
      </c>
    </row>
    <row r="7389" spans="1:5" x14ac:dyDescent="0.25">
      <c r="A7389" s="2">
        <v>7381</v>
      </c>
      <c r="E7389" s="11">
        <f t="shared" si="116"/>
        <v>12374043.857376788</v>
      </c>
    </row>
    <row r="7390" spans="1:5" x14ac:dyDescent="0.25">
      <c r="A7390" s="2">
        <v>7382</v>
      </c>
      <c r="E7390" s="11">
        <f t="shared" si="116"/>
        <v>12372291.461176664</v>
      </c>
    </row>
    <row r="7391" spans="1:5" x14ac:dyDescent="0.25">
      <c r="A7391" s="2">
        <v>7383</v>
      </c>
      <c r="E7391" s="11">
        <f t="shared" si="116"/>
        <v>12370539.55122428</v>
      </c>
    </row>
    <row r="7392" spans="1:5" x14ac:dyDescent="0.25">
      <c r="A7392" s="2">
        <v>7384</v>
      </c>
      <c r="E7392" s="11">
        <f t="shared" si="116"/>
        <v>12368788.127318906</v>
      </c>
    </row>
    <row r="7393" spans="1:5" x14ac:dyDescent="0.25">
      <c r="A7393" s="2">
        <v>7385</v>
      </c>
      <c r="E7393" s="11">
        <f t="shared" si="116"/>
        <v>12367037.189259984</v>
      </c>
    </row>
    <row r="7394" spans="1:5" x14ac:dyDescent="0.25">
      <c r="A7394" s="2">
        <v>7386</v>
      </c>
      <c r="E7394" s="11">
        <f t="shared" si="116"/>
        <v>12365286.73684698</v>
      </c>
    </row>
    <row r="7395" spans="1:5" x14ac:dyDescent="0.25">
      <c r="A7395" s="2">
        <v>7387</v>
      </c>
      <c r="E7395" s="11">
        <f t="shared" si="116"/>
        <v>12363536.769879574</v>
      </c>
    </row>
    <row r="7396" spans="1:5" x14ac:dyDescent="0.25">
      <c r="A7396" s="2">
        <v>7388</v>
      </c>
      <c r="E7396" s="11">
        <f t="shared" si="116"/>
        <v>12361787.28815743</v>
      </c>
    </row>
    <row r="7397" spans="1:5" x14ac:dyDescent="0.25">
      <c r="A7397" s="2">
        <v>7389</v>
      </c>
      <c r="E7397" s="11">
        <f t="shared" si="116"/>
        <v>12360038.291480402</v>
      </c>
    </row>
    <row r="7398" spans="1:5" x14ac:dyDescent="0.25">
      <c r="A7398" s="2">
        <v>7390</v>
      </c>
      <c r="E7398" s="11">
        <f t="shared" si="116"/>
        <v>12358289.779648475</v>
      </c>
    </row>
    <row r="7399" spans="1:5" x14ac:dyDescent="0.25">
      <c r="A7399" s="2">
        <v>7391</v>
      </c>
      <c r="E7399" s="11">
        <f t="shared" si="116"/>
        <v>12356541.752461692</v>
      </c>
    </row>
    <row r="7400" spans="1:5" x14ac:dyDescent="0.25">
      <c r="A7400" s="2">
        <v>7392</v>
      </c>
      <c r="E7400" s="11">
        <f t="shared" si="116"/>
        <v>12354794.209720166</v>
      </c>
    </row>
    <row r="7401" spans="1:5" x14ac:dyDescent="0.25">
      <c r="A7401" s="2">
        <v>7393</v>
      </c>
      <c r="E7401" s="11">
        <f t="shared" si="116"/>
        <v>12353047.151224272</v>
      </c>
    </row>
    <row r="7402" spans="1:5" x14ac:dyDescent="0.25">
      <c r="A7402" s="2">
        <v>7394</v>
      </c>
      <c r="E7402" s="11">
        <f t="shared" si="116"/>
        <v>12351300.576774314</v>
      </c>
    </row>
    <row r="7403" spans="1:5" x14ac:dyDescent="0.25">
      <c r="A7403" s="2">
        <v>7395</v>
      </c>
      <c r="E7403" s="11">
        <f t="shared" si="116"/>
        <v>12349554.486170799</v>
      </c>
    </row>
    <row r="7404" spans="1:5" x14ac:dyDescent="0.25">
      <c r="A7404" s="2">
        <v>7396</v>
      </c>
      <c r="E7404" s="11">
        <f t="shared" si="116"/>
        <v>12347808.879214365</v>
      </c>
    </row>
    <row r="7405" spans="1:5" x14ac:dyDescent="0.25">
      <c r="A7405" s="2">
        <v>7397</v>
      </c>
      <c r="E7405" s="11">
        <f t="shared" si="116"/>
        <v>12346063.755705703</v>
      </c>
    </row>
    <row r="7406" spans="1:5" x14ac:dyDescent="0.25">
      <c r="A7406" s="2">
        <v>7398</v>
      </c>
      <c r="E7406" s="11">
        <f t="shared" si="116"/>
        <v>12344319.115445651</v>
      </c>
    </row>
    <row r="7407" spans="1:5" x14ac:dyDescent="0.25">
      <c r="A7407" s="2">
        <v>7399</v>
      </c>
      <c r="E7407" s="11">
        <f t="shared" si="116"/>
        <v>12342574.958235105</v>
      </c>
    </row>
    <row r="7408" spans="1:5" x14ac:dyDescent="0.25">
      <c r="A7408" s="2">
        <v>7400</v>
      </c>
      <c r="E7408" s="11">
        <f t="shared" si="116"/>
        <v>12340831.283875175</v>
      </c>
    </row>
    <row r="7409" spans="1:5" x14ac:dyDescent="0.25">
      <c r="A7409" s="2">
        <v>7401</v>
      </c>
      <c r="E7409" s="11">
        <f t="shared" si="116"/>
        <v>12339088.092166925</v>
      </c>
    </row>
    <row r="7410" spans="1:5" x14ac:dyDescent="0.25">
      <c r="A7410" s="2">
        <v>7402</v>
      </c>
      <c r="E7410" s="11">
        <f t="shared" si="116"/>
        <v>12337345.382911654</v>
      </c>
    </row>
    <row r="7411" spans="1:5" x14ac:dyDescent="0.25">
      <c r="A7411" s="2">
        <v>7403</v>
      </c>
      <c r="E7411" s="11">
        <f t="shared" si="116"/>
        <v>12335603.155910749</v>
      </c>
    </row>
    <row r="7412" spans="1:5" x14ac:dyDescent="0.25">
      <c r="A7412" s="2">
        <v>7404</v>
      </c>
      <c r="E7412" s="11">
        <f t="shared" si="116"/>
        <v>12333861.410965666</v>
      </c>
    </row>
    <row r="7413" spans="1:5" x14ac:dyDescent="0.25">
      <c r="A7413" s="2">
        <v>7405</v>
      </c>
      <c r="E7413" s="11">
        <f t="shared" si="116"/>
        <v>12332120.14787798</v>
      </c>
    </row>
    <row r="7414" spans="1:5" x14ac:dyDescent="0.25">
      <c r="A7414" s="2">
        <v>7406</v>
      </c>
      <c r="E7414" s="11">
        <f t="shared" si="116"/>
        <v>12330379.366449386</v>
      </c>
    </row>
    <row r="7415" spans="1:5" x14ac:dyDescent="0.25">
      <c r="A7415" s="2">
        <v>7407</v>
      </c>
      <c r="E7415" s="11">
        <f t="shared" si="116"/>
        <v>12328639.066481708</v>
      </c>
    </row>
    <row r="7416" spans="1:5" x14ac:dyDescent="0.25">
      <c r="A7416" s="2">
        <v>7408</v>
      </c>
      <c r="E7416" s="11">
        <f t="shared" si="116"/>
        <v>12326899.247776804</v>
      </c>
    </row>
    <row r="7417" spans="1:5" x14ac:dyDescent="0.25">
      <c r="A7417" s="2">
        <v>7409</v>
      </c>
      <c r="E7417" s="11">
        <f t="shared" si="116"/>
        <v>12325159.910136728</v>
      </c>
    </row>
    <row r="7418" spans="1:5" x14ac:dyDescent="0.25">
      <c r="A7418" s="2">
        <v>7410</v>
      </c>
      <c r="E7418" s="11">
        <f t="shared" si="116"/>
        <v>12323421.053363595</v>
      </c>
    </row>
    <row r="7419" spans="1:5" x14ac:dyDescent="0.25">
      <c r="A7419" s="2">
        <v>7411</v>
      </c>
      <c r="E7419" s="11">
        <f t="shared" si="116"/>
        <v>12321682.677259667</v>
      </c>
    </row>
    <row r="7420" spans="1:5" x14ac:dyDescent="0.25">
      <c r="A7420" s="2">
        <v>7412</v>
      </c>
      <c r="E7420" s="11">
        <f t="shared" si="116"/>
        <v>12319944.781627242</v>
      </c>
    </row>
    <row r="7421" spans="1:5" x14ac:dyDescent="0.25">
      <c r="A7421" s="2">
        <v>7413</v>
      </c>
      <c r="E7421" s="11">
        <f t="shared" si="116"/>
        <v>12318207.366268789</v>
      </c>
    </row>
    <row r="7422" spans="1:5" x14ac:dyDescent="0.25">
      <c r="A7422" s="2">
        <v>7414</v>
      </c>
      <c r="E7422" s="11">
        <f t="shared" si="116"/>
        <v>12316470.430986863</v>
      </c>
    </row>
    <row r="7423" spans="1:5" x14ac:dyDescent="0.25">
      <c r="A7423" s="2">
        <v>7415</v>
      </c>
      <c r="E7423" s="11">
        <f t="shared" si="116"/>
        <v>12314733.975584123</v>
      </c>
    </row>
    <row r="7424" spans="1:5" x14ac:dyDescent="0.25">
      <c r="A7424" s="2">
        <v>7416</v>
      </c>
      <c r="E7424" s="11">
        <f t="shared" si="116"/>
        <v>12312997.999863366</v>
      </c>
    </row>
    <row r="7425" spans="1:5" x14ac:dyDescent="0.25">
      <c r="A7425" s="2">
        <v>7417</v>
      </c>
      <c r="E7425" s="11">
        <f t="shared" si="116"/>
        <v>12311262.50362746</v>
      </c>
    </row>
    <row r="7426" spans="1:5" x14ac:dyDescent="0.25">
      <c r="A7426" s="2">
        <v>7418</v>
      </c>
      <c r="E7426" s="11">
        <f t="shared" si="116"/>
        <v>12309527.48667933</v>
      </c>
    </row>
    <row r="7427" spans="1:5" x14ac:dyDescent="0.25">
      <c r="A7427" s="2">
        <v>7419</v>
      </c>
      <c r="E7427" s="11">
        <f t="shared" si="116"/>
        <v>12307792.9488222</v>
      </c>
    </row>
    <row r="7428" spans="1:5" x14ac:dyDescent="0.25">
      <c r="A7428" s="2">
        <v>7420</v>
      </c>
      <c r="E7428" s="11">
        <f t="shared" si="116"/>
        <v>12306058.889859132</v>
      </c>
    </row>
    <row r="7429" spans="1:5" x14ac:dyDescent="0.25">
      <c r="A7429" s="2">
        <v>7421</v>
      </c>
      <c r="E7429" s="11">
        <f t="shared" si="116"/>
        <v>12304325.309593542</v>
      </c>
    </row>
    <row r="7430" spans="1:5" x14ac:dyDescent="0.25">
      <c r="A7430" s="2">
        <v>7422</v>
      </c>
      <c r="E7430" s="11">
        <f t="shared" si="116"/>
        <v>12302592.207828809</v>
      </c>
    </row>
    <row r="7431" spans="1:5" x14ac:dyDescent="0.25">
      <c r="A7431" s="2">
        <v>7423</v>
      </c>
      <c r="E7431" s="11">
        <f t="shared" si="116"/>
        <v>12300859.584368423</v>
      </c>
    </row>
    <row r="7432" spans="1:5" x14ac:dyDescent="0.25">
      <c r="A7432" s="2">
        <v>7424</v>
      </c>
      <c r="E7432" s="11">
        <f t="shared" si="116"/>
        <v>12299127.439016078</v>
      </c>
    </row>
    <row r="7433" spans="1:5" x14ac:dyDescent="0.25">
      <c r="A7433" s="2">
        <v>7425</v>
      </c>
      <c r="E7433" s="11">
        <f t="shared" si="116"/>
        <v>12297395.771575494</v>
      </c>
    </row>
    <row r="7434" spans="1:5" x14ac:dyDescent="0.25">
      <c r="A7434" s="2">
        <v>7426</v>
      </c>
      <c r="E7434" s="11">
        <f t="shared" ref="E7434:E7497" si="117">$E$2/($E$3+A7434)^$E$6+(A7434-$G$14)*($E$5-$E$4)/($G$19-$G$14)+$E$4</f>
        <v>12295664.581850464</v>
      </c>
    </row>
    <row r="7435" spans="1:5" x14ac:dyDescent="0.25">
      <c r="A7435" s="2">
        <v>7427</v>
      </c>
      <c r="E7435" s="11">
        <f t="shared" si="117"/>
        <v>12293933.869645001</v>
      </c>
    </row>
    <row r="7436" spans="1:5" x14ac:dyDescent="0.25">
      <c r="A7436" s="2">
        <v>7428</v>
      </c>
      <c r="E7436" s="11">
        <f t="shared" si="117"/>
        <v>12292203.634763146</v>
      </c>
    </row>
    <row r="7437" spans="1:5" x14ac:dyDescent="0.25">
      <c r="A7437" s="2">
        <v>7429</v>
      </c>
      <c r="E7437" s="11">
        <f t="shared" si="117"/>
        <v>12290473.877009055</v>
      </c>
    </row>
    <row r="7438" spans="1:5" x14ac:dyDescent="0.25">
      <c r="A7438" s="2">
        <v>7430</v>
      </c>
      <c r="E7438" s="11">
        <f t="shared" si="117"/>
        <v>12288744.59618704</v>
      </c>
    </row>
    <row r="7439" spans="1:5" x14ac:dyDescent="0.25">
      <c r="A7439" s="2">
        <v>7431</v>
      </c>
      <c r="E7439" s="11">
        <f t="shared" si="117"/>
        <v>12287015.792101402</v>
      </c>
    </row>
    <row r="7440" spans="1:5" x14ac:dyDescent="0.25">
      <c r="A7440" s="2">
        <v>7432</v>
      </c>
      <c r="E7440" s="11">
        <f t="shared" si="117"/>
        <v>12285287.4645567</v>
      </c>
    </row>
    <row r="7441" spans="1:5" x14ac:dyDescent="0.25">
      <c r="A7441" s="2">
        <v>7433</v>
      </c>
      <c r="E7441" s="11">
        <f t="shared" si="117"/>
        <v>12283559.613357477</v>
      </c>
    </row>
    <row r="7442" spans="1:5" x14ac:dyDescent="0.25">
      <c r="A7442" s="2">
        <v>7434</v>
      </c>
      <c r="E7442" s="11">
        <f t="shared" si="117"/>
        <v>12281832.238308441</v>
      </c>
    </row>
    <row r="7443" spans="1:5" x14ac:dyDescent="0.25">
      <c r="A7443" s="2">
        <v>7435</v>
      </c>
      <c r="E7443" s="11">
        <f t="shared" si="117"/>
        <v>12280105.339214455</v>
      </c>
    </row>
    <row r="7444" spans="1:5" x14ac:dyDescent="0.25">
      <c r="A7444" s="2">
        <v>7436</v>
      </c>
      <c r="E7444" s="11">
        <f t="shared" si="117"/>
        <v>12278378.915880356</v>
      </c>
    </row>
    <row r="7445" spans="1:5" x14ac:dyDescent="0.25">
      <c r="A7445" s="2">
        <v>7437</v>
      </c>
      <c r="E7445" s="11">
        <f t="shared" si="117"/>
        <v>12276652.968111193</v>
      </c>
    </row>
    <row r="7446" spans="1:5" x14ac:dyDescent="0.25">
      <c r="A7446" s="2">
        <v>7438</v>
      </c>
      <c r="E7446" s="11">
        <f t="shared" si="117"/>
        <v>12274927.495712079</v>
      </c>
    </row>
    <row r="7447" spans="1:5" x14ac:dyDescent="0.25">
      <c r="A7447" s="2">
        <v>7439</v>
      </c>
      <c r="E7447" s="11">
        <f t="shared" si="117"/>
        <v>12273202.498488242</v>
      </c>
    </row>
    <row r="7448" spans="1:5" x14ac:dyDescent="0.25">
      <c r="A7448" s="2">
        <v>7440</v>
      </c>
      <c r="E7448" s="11">
        <f t="shared" si="117"/>
        <v>12271477.976245046</v>
      </c>
    </row>
    <row r="7449" spans="1:5" x14ac:dyDescent="0.25">
      <c r="A7449" s="2">
        <v>7441</v>
      </c>
      <c r="E7449" s="11">
        <f t="shared" si="117"/>
        <v>12269753.928787878</v>
      </c>
    </row>
    <row r="7450" spans="1:5" x14ac:dyDescent="0.25">
      <c r="A7450" s="2">
        <v>7442</v>
      </c>
      <c r="E7450" s="11">
        <f t="shared" si="117"/>
        <v>12268030.355922353</v>
      </c>
    </row>
    <row r="7451" spans="1:5" x14ac:dyDescent="0.25">
      <c r="A7451" s="2">
        <v>7443</v>
      </c>
      <c r="E7451" s="11">
        <f t="shared" si="117"/>
        <v>12266307.257454062</v>
      </c>
    </row>
    <row r="7452" spans="1:5" x14ac:dyDescent="0.25">
      <c r="A7452" s="2">
        <v>7444</v>
      </c>
      <c r="E7452" s="11">
        <f t="shared" si="117"/>
        <v>12264584.633188782</v>
      </c>
    </row>
    <row r="7453" spans="1:5" x14ac:dyDescent="0.25">
      <c r="A7453" s="2">
        <v>7445</v>
      </c>
      <c r="E7453" s="11">
        <f t="shared" si="117"/>
        <v>12262862.482932415</v>
      </c>
    </row>
    <row r="7454" spans="1:5" x14ac:dyDescent="0.25">
      <c r="A7454" s="2">
        <v>7446</v>
      </c>
      <c r="E7454" s="11">
        <f t="shared" si="117"/>
        <v>12261140.80649088</v>
      </c>
    </row>
    <row r="7455" spans="1:5" x14ac:dyDescent="0.25">
      <c r="A7455" s="2">
        <v>7447</v>
      </c>
      <c r="E7455" s="11">
        <f t="shared" si="117"/>
        <v>12259419.603670262</v>
      </c>
    </row>
    <row r="7456" spans="1:5" x14ac:dyDescent="0.25">
      <c r="A7456" s="2">
        <v>7448</v>
      </c>
      <c r="E7456" s="11">
        <f t="shared" si="117"/>
        <v>12257698.874276767</v>
      </c>
    </row>
    <row r="7457" spans="1:5" x14ac:dyDescent="0.25">
      <c r="A7457" s="2">
        <v>7449</v>
      </c>
      <c r="E7457" s="11">
        <f t="shared" si="117"/>
        <v>12255978.618116641</v>
      </c>
    </row>
    <row r="7458" spans="1:5" x14ac:dyDescent="0.25">
      <c r="A7458" s="2">
        <v>7450</v>
      </c>
      <c r="E7458" s="11">
        <f t="shared" si="117"/>
        <v>12254258.834996322</v>
      </c>
    </row>
    <row r="7459" spans="1:5" x14ac:dyDescent="0.25">
      <c r="A7459" s="2">
        <v>7451</v>
      </c>
      <c r="E7459" s="11">
        <f t="shared" si="117"/>
        <v>12252539.524722259</v>
      </c>
    </row>
    <row r="7460" spans="1:5" x14ac:dyDescent="0.25">
      <c r="A7460" s="2">
        <v>7452</v>
      </c>
      <c r="E7460" s="11">
        <f t="shared" si="117"/>
        <v>12250820.687101088</v>
      </c>
    </row>
    <row r="7461" spans="1:5" x14ac:dyDescent="0.25">
      <c r="A7461" s="2">
        <v>7453</v>
      </c>
      <c r="E7461" s="11">
        <f t="shared" si="117"/>
        <v>12249102.321939504</v>
      </c>
    </row>
    <row r="7462" spans="1:5" x14ac:dyDescent="0.25">
      <c r="A7462" s="2">
        <v>7454</v>
      </c>
      <c r="E7462" s="11">
        <f t="shared" si="117"/>
        <v>12247384.429044288</v>
      </c>
    </row>
    <row r="7463" spans="1:5" x14ac:dyDescent="0.25">
      <c r="A7463" s="2">
        <v>7455</v>
      </c>
      <c r="E7463" s="11">
        <f t="shared" si="117"/>
        <v>12245667.008222403</v>
      </c>
    </row>
    <row r="7464" spans="1:5" x14ac:dyDescent="0.25">
      <c r="A7464" s="2">
        <v>7456</v>
      </c>
      <c r="E7464" s="11">
        <f t="shared" si="117"/>
        <v>12243950.059280876</v>
      </c>
    </row>
    <row r="7465" spans="1:5" x14ac:dyDescent="0.25">
      <c r="A7465" s="2">
        <v>7457</v>
      </c>
      <c r="E7465" s="11">
        <f t="shared" si="117"/>
        <v>12242233.582026761</v>
      </c>
    </row>
    <row r="7466" spans="1:5" x14ac:dyDescent="0.25">
      <c r="A7466" s="2">
        <v>7458</v>
      </c>
      <c r="E7466" s="11">
        <f t="shared" si="117"/>
        <v>12240517.576267373</v>
      </c>
    </row>
    <row r="7467" spans="1:5" x14ac:dyDescent="0.25">
      <c r="A7467" s="2">
        <v>7459</v>
      </c>
      <c r="E7467" s="11">
        <f t="shared" si="117"/>
        <v>12238802.041809978</v>
      </c>
    </row>
    <row r="7468" spans="1:5" x14ac:dyDescent="0.25">
      <c r="A7468" s="2">
        <v>7460</v>
      </c>
      <c r="E7468" s="11">
        <f t="shared" si="117"/>
        <v>12237086.97846207</v>
      </c>
    </row>
    <row r="7469" spans="1:5" x14ac:dyDescent="0.25">
      <c r="A7469" s="2">
        <v>7461</v>
      </c>
      <c r="E7469" s="11">
        <f t="shared" si="117"/>
        <v>12235372.386031136</v>
      </c>
    </row>
    <row r="7470" spans="1:5" x14ac:dyDescent="0.25">
      <c r="A7470" s="2">
        <v>7462</v>
      </c>
      <c r="E7470" s="11">
        <f t="shared" si="117"/>
        <v>12233658.26432487</v>
      </c>
    </row>
    <row r="7471" spans="1:5" x14ac:dyDescent="0.25">
      <c r="A7471" s="2">
        <v>7463</v>
      </c>
      <c r="E7471" s="11">
        <f t="shared" si="117"/>
        <v>12231944.613151032</v>
      </c>
    </row>
    <row r="7472" spans="1:5" x14ac:dyDescent="0.25">
      <c r="A7472" s="2">
        <v>7464</v>
      </c>
      <c r="E7472" s="11">
        <f t="shared" si="117"/>
        <v>12230231.432317436</v>
      </c>
    </row>
    <row r="7473" spans="1:5" x14ac:dyDescent="0.25">
      <c r="A7473" s="2">
        <v>7465</v>
      </c>
      <c r="E7473" s="11">
        <f t="shared" si="117"/>
        <v>12228518.721632052</v>
      </c>
    </row>
    <row r="7474" spans="1:5" x14ac:dyDescent="0.25">
      <c r="A7474" s="2">
        <v>7466</v>
      </c>
      <c r="E7474" s="11">
        <f t="shared" si="117"/>
        <v>12226806.48090297</v>
      </c>
    </row>
    <row r="7475" spans="1:5" x14ac:dyDescent="0.25">
      <c r="A7475" s="2">
        <v>7467</v>
      </c>
      <c r="E7475" s="11">
        <f t="shared" si="117"/>
        <v>12225094.709938342</v>
      </c>
    </row>
    <row r="7476" spans="1:5" x14ac:dyDescent="0.25">
      <c r="A7476" s="2">
        <v>7468</v>
      </c>
      <c r="E7476" s="11">
        <f t="shared" si="117"/>
        <v>12223383.408546437</v>
      </c>
    </row>
    <row r="7477" spans="1:5" x14ac:dyDescent="0.25">
      <c r="A7477" s="2">
        <v>7469</v>
      </c>
      <c r="E7477" s="11">
        <f t="shared" si="117"/>
        <v>12221672.576535653</v>
      </c>
    </row>
    <row r="7478" spans="1:5" x14ac:dyDescent="0.25">
      <c r="A7478" s="2">
        <v>7470</v>
      </c>
      <c r="E7478" s="11">
        <f t="shared" si="117"/>
        <v>12219962.213714477</v>
      </c>
    </row>
    <row r="7479" spans="1:5" x14ac:dyDescent="0.25">
      <c r="A7479" s="2">
        <v>7471</v>
      </c>
      <c r="E7479" s="11">
        <f t="shared" si="117"/>
        <v>12218252.319891447</v>
      </c>
    </row>
    <row r="7480" spans="1:5" x14ac:dyDescent="0.25">
      <c r="A7480" s="2">
        <v>7472</v>
      </c>
      <c r="E7480" s="11">
        <f t="shared" si="117"/>
        <v>12216542.894875254</v>
      </c>
    </row>
    <row r="7481" spans="1:5" x14ac:dyDescent="0.25">
      <c r="A7481" s="2">
        <v>7473</v>
      </c>
      <c r="E7481" s="11">
        <f t="shared" si="117"/>
        <v>12214833.938474745</v>
      </c>
    </row>
    <row r="7482" spans="1:5" x14ac:dyDescent="0.25">
      <c r="A7482" s="2">
        <v>7474</v>
      </c>
      <c r="E7482" s="11">
        <f t="shared" si="117"/>
        <v>12213125.450498784</v>
      </c>
    </row>
    <row r="7483" spans="1:5" x14ac:dyDescent="0.25">
      <c r="A7483" s="2">
        <v>7475</v>
      </c>
      <c r="E7483" s="11">
        <f t="shared" si="117"/>
        <v>12211417.430756319</v>
      </c>
    </row>
    <row r="7484" spans="1:5" x14ac:dyDescent="0.25">
      <c r="A7484" s="2">
        <v>7476</v>
      </c>
      <c r="E7484" s="11">
        <f t="shared" si="117"/>
        <v>12209709.879056567</v>
      </c>
    </row>
    <row r="7485" spans="1:5" x14ac:dyDescent="0.25">
      <c r="A7485" s="2">
        <v>7477</v>
      </c>
      <c r="E7485" s="11">
        <f t="shared" si="117"/>
        <v>12208002.795208627</v>
      </c>
    </row>
    <row r="7486" spans="1:5" x14ac:dyDescent="0.25">
      <c r="A7486" s="2">
        <v>7478</v>
      </c>
      <c r="E7486" s="11">
        <f t="shared" si="117"/>
        <v>12206296.179021856</v>
      </c>
    </row>
    <row r="7487" spans="1:5" x14ac:dyDescent="0.25">
      <c r="A7487" s="2">
        <v>7479</v>
      </c>
      <c r="E7487" s="11">
        <f t="shared" si="117"/>
        <v>12204590.030305661</v>
      </c>
    </row>
    <row r="7488" spans="1:5" x14ac:dyDescent="0.25">
      <c r="A7488" s="2">
        <v>7480</v>
      </c>
      <c r="E7488" s="11">
        <f t="shared" si="117"/>
        <v>12202884.348869557</v>
      </c>
    </row>
    <row r="7489" spans="1:5" x14ac:dyDescent="0.25">
      <c r="A7489" s="2">
        <v>7481</v>
      </c>
      <c r="E7489" s="11">
        <f t="shared" si="117"/>
        <v>12201179.134523129</v>
      </c>
    </row>
    <row r="7490" spans="1:5" x14ac:dyDescent="0.25">
      <c r="A7490" s="2">
        <v>7482</v>
      </c>
      <c r="E7490" s="11">
        <f t="shared" si="117"/>
        <v>12199474.38707616</v>
      </c>
    </row>
    <row r="7491" spans="1:5" x14ac:dyDescent="0.25">
      <c r="A7491" s="2">
        <v>7483</v>
      </c>
      <c r="E7491" s="11">
        <f t="shared" si="117"/>
        <v>12197770.106338432</v>
      </c>
    </row>
    <row r="7492" spans="1:5" x14ac:dyDescent="0.25">
      <c r="A7492" s="2">
        <v>7484</v>
      </c>
      <c r="E7492" s="11">
        <f t="shared" si="117"/>
        <v>12196066.292119885</v>
      </c>
    </row>
    <row r="7493" spans="1:5" x14ac:dyDescent="0.25">
      <c r="A7493" s="2">
        <v>7485</v>
      </c>
      <c r="E7493" s="11">
        <f t="shared" si="117"/>
        <v>12194362.944230547</v>
      </c>
    </row>
    <row r="7494" spans="1:5" x14ac:dyDescent="0.25">
      <c r="A7494" s="2">
        <v>7486</v>
      </c>
      <c r="E7494" s="11">
        <f t="shared" si="117"/>
        <v>12192660.062480552</v>
      </c>
    </row>
    <row r="7495" spans="1:5" x14ac:dyDescent="0.25">
      <c r="A7495" s="2">
        <v>7487</v>
      </c>
      <c r="E7495" s="11">
        <f t="shared" si="117"/>
        <v>12190957.646680137</v>
      </c>
    </row>
    <row r="7496" spans="1:5" x14ac:dyDescent="0.25">
      <c r="A7496" s="2">
        <v>7488</v>
      </c>
      <c r="E7496" s="11">
        <f t="shared" si="117"/>
        <v>12189255.696639633</v>
      </c>
    </row>
    <row r="7497" spans="1:5" x14ac:dyDescent="0.25">
      <c r="A7497" s="2">
        <v>7489</v>
      </c>
      <c r="E7497" s="11">
        <f t="shared" si="117"/>
        <v>12187554.212169448</v>
      </c>
    </row>
    <row r="7498" spans="1:5" x14ac:dyDescent="0.25">
      <c r="A7498" s="2">
        <v>7490</v>
      </c>
      <c r="E7498" s="11">
        <f t="shared" ref="E7498:E7561" si="118">$E$2/($E$3+A7498)^$E$6+(A7498-$G$14)*($E$5-$E$4)/($G$19-$G$14)+$E$4</f>
        <v>12185853.193080183</v>
      </c>
    </row>
    <row r="7499" spans="1:5" x14ac:dyDescent="0.25">
      <c r="A7499" s="2">
        <v>7491</v>
      </c>
      <c r="E7499" s="11">
        <f t="shared" si="118"/>
        <v>12184152.639182447</v>
      </c>
    </row>
    <row r="7500" spans="1:5" x14ac:dyDescent="0.25">
      <c r="A7500" s="2">
        <v>7492</v>
      </c>
      <c r="E7500" s="11">
        <f t="shared" si="118"/>
        <v>12182452.550286993</v>
      </c>
    </row>
    <row r="7501" spans="1:5" x14ac:dyDescent="0.25">
      <c r="A7501" s="2">
        <v>7493</v>
      </c>
      <c r="E7501" s="11">
        <f t="shared" si="118"/>
        <v>12180752.926204696</v>
      </c>
    </row>
    <row r="7502" spans="1:5" x14ac:dyDescent="0.25">
      <c r="A7502" s="2">
        <v>7494</v>
      </c>
      <c r="E7502" s="11">
        <f t="shared" si="118"/>
        <v>12179053.766746465</v>
      </c>
    </row>
    <row r="7503" spans="1:5" x14ac:dyDescent="0.25">
      <c r="A7503" s="2">
        <v>7495</v>
      </c>
      <c r="E7503" s="11">
        <f t="shared" si="118"/>
        <v>12177355.071723396</v>
      </c>
    </row>
    <row r="7504" spans="1:5" x14ac:dyDescent="0.25">
      <c r="A7504" s="2">
        <v>7496</v>
      </c>
      <c r="E7504" s="11">
        <f t="shared" si="118"/>
        <v>12175656.840946594</v>
      </c>
    </row>
    <row r="7505" spans="1:5" x14ac:dyDescent="0.25">
      <c r="A7505" s="2">
        <v>7497</v>
      </c>
      <c r="E7505" s="11">
        <f t="shared" si="118"/>
        <v>12173959.074227378</v>
      </c>
    </row>
    <row r="7506" spans="1:5" x14ac:dyDescent="0.25">
      <c r="A7506" s="2">
        <v>7498</v>
      </c>
      <c r="E7506" s="11">
        <f t="shared" si="118"/>
        <v>12172261.771377053</v>
      </c>
    </row>
    <row r="7507" spans="1:5" x14ac:dyDescent="0.25">
      <c r="A7507" s="2">
        <v>7499</v>
      </c>
      <c r="E7507" s="11">
        <f t="shared" si="118"/>
        <v>12170564.932207111</v>
      </c>
    </row>
    <row r="7508" spans="1:5" x14ac:dyDescent="0.25">
      <c r="A7508" s="2">
        <v>7500</v>
      </c>
      <c r="E7508" s="11">
        <f t="shared" si="118"/>
        <v>12168868.55652908</v>
      </c>
    </row>
    <row r="7509" spans="1:5" x14ac:dyDescent="0.25">
      <c r="A7509" s="2">
        <v>7501</v>
      </c>
      <c r="E7509" s="11">
        <f t="shared" si="118"/>
        <v>12167172.64415467</v>
      </c>
    </row>
    <row r="7510" spans="1:5" x14ac:dyDescent="0.25">
      <c r="A7510" s="2">
        <v>7502</v>
      </c>
      <c r="E7510" s="11">
        <f t="shared" si="118"/>
        <v>12165477.194895627</v>
      </c>
    </row>
    <row r="7511" spans="1:5" x14ac:dyDescent="0.25">
      <c r="A7511" s="2">
        <v>7503</v>
      </c>
      <c r="E7511" s="11">
        <f t="shared" si="118"/>
        <v>12163782.208563821</v>
      </c>
    </row>
    <row r="7512" spans="1:5" x14ac:dyDescent="0.25">
      <c r="A7512" s="2">
        <v>7504</v>
      </c>
      <c r="E7512" s="11">
        <f t="shared" si="118"/>
        <v>12162087.684971197</v>
      </c>
    </row>
    <row r="7513" spans="1:5" x14ac:dyDescent="0.25">
      <c r="A7513" s="2">
        <v>7505</v>
      </c>
      <c r="E7513" s="11">
        <f t="shared" si="118"/>
        <v>12160393.623929879</v>
      </c>
    </row>
    <row r="7514" spans="1:5" x14ac:dyDescent="0.25">
      <c r="A7514" s="2">
        <v>7506</v>
      </c>
      <c r="E7514" s="11">
        <f t="shared" si="118"/>
        <v>12158700.02525199</v>
      </c>
    </row>
    <row r="7515" spans="1:5" x14ac:dyDescent="0.25">
      <c r="A7515" s="2">
        <v>7507</v>
      </c>
      <c r="E7515" s="11">
        <f t="shared" si="118"/>
        <v>12157006.888749816</v>
      </c>
    </row>
    <row r="7516" spans="1:5" x14ac:dyDescent="0.25">
      <c r="A7516" s="2">
        <v>7508</v>
      </c>
      <c r="E7516" s="11">
        <f t="shared" si="118"/>
        <v>12155314.214235762</v>
      </c>
    </row>
    <row r="7517" spans="1:5" x14ac:dyDescent="0.25">
      <c r="A7517" s="2">
        <v>7509</v>
      </c>
      <c r="E7517" s="11">
        <f t="shared" si="118"/>
        <v>12153622.001522264</v>
      </c>
    </row>
    <row r="7518" spans="1:5" x14ac:dyDescent="0.25">
      <c r="A7518" s="2">
        <v>7510</v>
      </c>
      <c r="E7518" s="11">
        <f t="shared" si="118"/>
        <v>12151930.250421902</v>
      </c>
    </row>
    <row r="7519" spans="1:5" x14ac:dyDescent="0.25">
      <c r="A7519" s="2">
        <v>7511</v>
      </c>
      <c r="E7519" s="11">
        <f t="shared" si="118"/>
        <v>12150238.960747356</v>
      </c>
    </row>
    <row r="7520" spans="1:5" x14ac:dyDescent="0.25">
      <c r="A7520" s="2">
        <v>7512</v>
      </c>
      <c r="E7520" s="11">
        <f t="shared" si="118"/>
        <v>12148548.132311445</v>
      </c>
    </row>
    <row r="7521" spans="1:5" x14ac:dyDescent="0.25">
      <c r="A7521" s="2">
        <v>7513</v>
      </c>
      <c r="E7521" s="11">
        <f t="shared" si="118"/>
        <v>12146857.764927002</v>
      </c>
    </row>
    <row r="7522" spans="1:5" x14ac:dyDescent="0.25">
      <c r="A7522" s="2">
        <v>7514</v>
      </c>
      <c r="E7522" s="11">
        <f t="shared" si="118"/>
        <v>12145167.858407002</v>
      </c>
    </row>
    <row r="7523" spans="1:5" x14ac:dyDescent="0.25">
      <c r="A7523" s="2">
        <v>7515</v>
      </c>
      <c r="E7523" s="11">
        <f t="shared" si="118"/>
        <v>12143478.412564557</v>
      </c>
    </row>
    <row r="7524" spans="1:5" x14ac:dyDescent="0.25">
      <c r="A7524" s="2">
        <v>7516</v>
      </c>
      <c r="E7524" s="11">
        <f t="shared" si="118"/>
        <v>12141789.427212844</v>
      </c>
    </row>
    <row r="7525" spans="1:5" x14ac:dyDescent="0.25">
      <c r="A7525" s="2">
        <v>7517</v>
      </c>
      <c r="E7525" s="11">
        <f t="shared" si="118"/>
        <v>12140100.902165126</v>
      </c>
    </row>
    <row r="7526" spans="1:5" x14ac:dyDescent="0.25">
      <c r="A7526" s="2">
        <v>7518</v>
      </c>
      <c r="E7526" s="11">
        <f t="shared" si="118"/>
        <v>12138412.837234791</v>
      </c>
    </row>
    <row r="7527" spans="1:5" x14ac:dyDescent="0.25">
      <c r="A7527" s="2">
        <v>7519</v>
      </c>
      <c r="E7527" s="11">
        <f t="shared" si="118"/>
        <v>12136725.232235333</v>
      </c>
    </row>
    <row r="7528" spans="1:5" x14ac:dyDescent="0.25">
      <c r="A7528" s="2">
        <v>7520</v>
      </c>
      <c r="E7528" s="11">
        <f t="shared" si="118"/>
        <v>12135038.086980352</v>
      </c>
    </row>
    <row r="7529" spans="1:5" x14ac:dyDescent="0.25">
      <c r="A7529" s="2">
        <v>7521</v>
      </c>
      <c r="E7529" s="11">
        <f t="shared" si="118"/>
        <v>12133351.40128349</v>
      </c>
    </row>
    <row r="7530" spans="1:5" x14ac:dyDescent="0.25">
      <c r="A7530" s="2">
        <v>7522</v>
      </c>
      <c r="E7530" s="11">
        <f t="shared" si="118"/>
        <v>12131665.174958548</v>
      </c>
    </row>
    <row r="7531" spans="1:5" x14ac:dyDescent="0.25">
      <c r="A7531" s="2">
        <v>7523</v>
      </c>
      <c r="E7531" s="11">
        <f t="shared" si="118"/>
        <v>12129979.407819426</v>
      </c>
    </row>
    <row r="7532" spans="1:5" x14ac:dyDescent="0.25">
      <c r="A7532" s="2">
        <v>7524</v>
      </c>
      <c r="E7532" s="11">
        <f t="shared" si="118"/>
        <v>12128294.099680105</v>
      </c>
    </row>
    <row r="7533" spans="1:5" x14ac:dyDescent="0.25">
      <c r="A7533" s="2">
        <v>7525</v>
      </c>
      <c r="E7533" s="11">
        <f t="shared" si="118"/>
        <v>12126609.250354631</v>
      </c>
    </row>
    <row r="7534" spans="1:5" x14ac:dyDescent="0.25">
      <c r="A7534" s="2">
        <v>7526</v>
      </c>
      <c r="E7534" s="11">
        <f t="shared" si="118"/>
        <v>12124924.859657245</v>
      </c>
    </row>
    <row r="7535" spans="1:5" x14ac:dyDescent="0.25">
      <c r="A7535" s="2">
        <v>7527</v>
      </c>
      <c r="E7535" s="11">
        <f t="shared" si="118"/>
        <v>12123240.927402195</v>
      </c>
    </row>
    <row r="7536" spans="1:5" x14ac:dyDescent="0.25">
      <c r="A7536" s="2">
        <v>7528</v>
      </c>
      <c r="E7536" s="11">
        <f t="shared" si="118"/>
        <v>12121557.45340387</v>
      </c>
    </row>
    <row r="7537" spans="1:5" x14ac:dyDescent="0.25">
      <c r="A7537" s="2">
        <v>7529</v>
      </c>
      <c r="E7537" s="11">
        <f t="shared" si="118"/>
        <v>12119874.437476754</v>
      </c>
    </row>
    <row r="7538" spans="1:5" x14ac:dyDescent="0.25">
      <c r="A7538" s="2">
        <v>7530</v>
      </c>
      <c r="E7538" s="11">
        <f t="shared" si="118"/>
        <v>12118191.879435435</v>
      </c>
    </row>
    <row r="7539" spans="1:5" x14ac:dyDescent="0.25">
      <c r="A7539" s="2">
        <v>7531</v>
      </c>
      <c r="E7539" s="11">
        <f t="shared" si="118"/>
        <v>12116509.779094594</v>
      </c>
    </row>
    <row r="7540" spans="1:5" x14ac:dyDescent="0.25">
      <c r="A7540" s="2">
        <v>7532</v>
      </c>
      <c r="E7540" s="11">
        <f t="shared" si="118"/>
        <v>12114828.136269029</v>
      </c>
    </row>
    <row r="7541" spans="1:5" x14ac:dyDescent="0.25">
      <c r="A7541" s="2">
        <v>7533</v>
      </c>
      <c r="E7541" s="11">
        <f t="shared" si="118"/>
        <v>12113146.950773593</v>
      </c>
    </row>
    <row r="7542" spans="1:5" x14ac:dyDescent="0.25">
      <c r="A7542" s="2">
        <v>7534</v>
      </c>
      <c r="E7542" s="11">
        <f t="shared" si="118"/>
        <v>12111466.222423287</v>
      </c>
    </row>
    <row r="7543" spans="1:5" x14ac:dyDescent="0.25">
      <c r="A7543" s="2">
        <v>7535</v>
      </c>
      <c r="E7543" s="11">
        <f t="shared" si="118"/>
        <v>12109785.951033199</v>
      </c>
    </row>
    <row r="7544" spans="1:5" x14ac:dyDescent="0.25">
      <c r="A7544" s="2">
        <v>7536</v>
      </c>
      <c r="E7544" s="11">
        <f t="shared" si="118"/>
        <v>12108106.13641848</v>
      </c>
    </row>
    <row r="7545" spans="1:5" x14ac:dyDescent="0.25">
      <c r="A7545" s="2">
        <v>7537</v>
      </c>
      <c r="E7545" s="11">
        <f t="shared" si="118"/>
        <v>12106426.778394455</v>
      </c>
    </row>
    <row r="7546" spans="1:5" x14ac:dyDescent="0.25">
      <c r="A7546" s="2">
        <v>7538</v>
      </c>
      <c r="E7546" s="11">
        <f t="shared" si="118"/>
        <v>12104747.876776446</v>
      </c>
    </row>
    <row r="7547" spans="1:5" x14ac:dyDescent="0.25">
      <c r="A7547" s="2">
        <v>7539</v>
      </c>
      <c r="E7547" s="11">
        <f t="shared" si="118"/>
        <v>12103069.431379976</v>
      </c>
    </row>
    <row r="7548" spans="1:5" x14ac:dyDescent="0.25">
      <c r="A7548" s="2">
        <v>7540</v>
      </c>
      <c r="E7548" s="11">
        <f t="shared" si="118"/>
        <v>12101391.442020627</v>
      </c>
    </row>
    <row r="7549" spans="1:5" x14ac:dyDescent="0.25">
      <c r="A7549" s="2">
        <v>7541</v>
      </c>
      <c r="E7549" s="11">
        <f t="shared" si="118"/>
        <v>12099713.908514023</v>
      </c>
    </row>
    <row r="7550" spans="1:5" x14ac:dyDescent="0.25">
      <c r="A7550" s="2">
        <v>7542</v>
      </c>
      <c r="E7550" s="11">
        <f t="shared" si="118"/>
        <v>12098036.830675984</v>
      </c>
    </row>
    <row r="7551" spans="1:5" x14ac:dyDescent="0.25">
      <c r="A7551" s="2">
        <v>7543</v>
      </c>
      <c r="E7551" s="11">
        <f t="shared" si="118"/>
        <v>12096360.208322378</v>
      </c>
    </row>
    <row r="7552" spans="1:5" x14ac:dyDescent="0.25">
      <c r="A7552" s="2">
        <v>7544</v>
      </c>
      <c r="E7552" s="11">
        <f t="shared" si="118"/>
        <v>12094684.04126917</v>
      </c>
    </row>
    <row r="7553" spans="1:5" x14ac:dyDescent="0.25">
      <c r="A7553" s="2">
        <v>7545</v>
      </c>
      <c r="E7553" s="11">
        <f t="shared" si="118"/>
        <v>12093008.329332443</v>
      </c>
    </row>
    <row r="7554" spans="1:5" x14ac:dyDescent="0.25">
      <c r="A7554" s="2">
        <v>7546</v>
      </c>
      <c r="E7554" s="11">
        <f t="shared" si="118"/>
        <v>12091333.072328335</v>
      </c>
    </row>
    <row r="7555" spans="1:5" x14ac:dyDescent="0.25">
      <c r="A7555" s="2">
        <v>7547</v>
      </c>
      <c r="E7555" s="11">
        <f t="shared" si="118"/>
        <v>12089658.270073146</v>
      </c>
    </row>
    <row r="7556" spans="1:5" x14ac:dyDescent="0.25">
      <c r="A7556" s="2">
        <v>7548</v>
      </c>
      <c r="E7556" s="11">
        <f t="shared" si="118"/>
        <v>12087983.922383226</v>
      </c>
    </row>
    <row r="7557" spans="1:5" x14ac:dyDescent="0.25">
      <c r="A7557" s="2">
        <v>7549</v>
      </c>
      <c r="E7557" s="11">
        <f t="shared" si="118"/>
        <v>12086310.029075045</v>
      </c>
    </row>
    <row r="7558" spans="1:5" x14ac:dyDescent="0.25">
      <c r="A7558" s="2">
        <v>7550</v>
      </c>
      <c r="E7558" s="11">
        <f t="shared" si="118"/>
        <v>12084636.58996517</v>
      </c>
    </row>
    <row r="7559" spans="1:5" x14ac:dyDescent="0.25">
      <c r="A7559" s="2">
        <v>7551</v>
      </c>
      <c r="E7559" s="11">
        <f t="shared" si="118"/>
        <v>12082963.604870284</v>
      </c>
    </row>
    <row r="7560" spans="1:5" x14ac:dyDescent="0.25">
      <c r="A7560" s="2">
        <v>7552</v>
      </c>
      <c r="E7560" s="11">
        <f t="shared" si="118"/>
        <v>12081291.073607106</v>
      </c>
    </row>
    <row r="7561" spans="1:5" x14ac:dyDescent="0.25">
      <c r="A7561" s="2">
        <v>7553</v>
      </c>
      <c r="E7561" s="11">
        <f t="shared" si="118"/>
        <v>12079618.99599253</v>
      </c>
    </row>
    <row r="7562" spans="1:5" x14ac:dyDescent="0.25">
      <c r="A7562" s="2">
        <v>7554</v>
      </c>
      <c r="E7562" s="11">
        <f t="shared" ref="E7562:E7625" si="119">$E$2/($E$3+A7562)^$E$6+(A7562-$G$14)*($E$5-$E$4)/($G$19-$G$14)+$E$4</f>
        <v>12077947.371843468</v>
      </c>
    </row>
    <row r="7563" spans="1:5" x14ac:dyDescent="0.25">
      <c r="A7563" s="2">
        <v>7555</v>
      </c>
      <c r="E7563" s="11">
        <f t="shared" si="119"/>
        <v>12076276.200977055</v>
      </c>
    </row>
    <row r="7564" spans="1:5" x14ac:dyDescent="0.25">
      <c r="A7564" s="2">
        <v>7556</v>
      </c>
      <c r="E7564" s="11">
        <f t="shared" si="119"/>
        <v>12074605.48321037</v>
      </c>
    </row>
    <row r="7565" spans="1:5" x14ac:dyDescent="0.25">
      <c r="A7565" s="2">
        <v>7557</v>
      </c>
      <c r="E7565" s="11">
        <f t="shared" si="119"/>
        <v>12072935.218360668</v>
      </c>
    </row>
    <row r="7566" spans="1:5" x14ac:dyDescent="0.25">
      <c r="A7566" s="2">
        <v>7558</v>
      </c>
      <c r="E7566" s="11">
        <f t="shared" si="119"/>
        <v>12071265.406245317</v>
      </c>
    </row>
    <row r="7567" spans="1:5" x14ac:dyDescent="0.25">
      <c r="A7567" s="2">
        <v>7559</v>
      </c>
      <c r="E7567" s="11">
        <f t="shared" si="119"/>
        <v>12069596.046681786</v>
      </c>
    </row>
    <row r="7568" spans="1:5" x14ac:dyDescent="0.25">
      <c r="A7568" s="2">
        <v>7560</v>
      </c>
      <c r="E7568" s="11">
        <f t="shared" si="119"/>
        <v>12067927.139487583</v>
      </c>
    </row>
    <row r="7569" spans="1:5" x14ac:dyDescent="0.25">
      <c r="A7569" s="2">
        <v>7561</v>
      </c>
      <c r="E7569" s="11">
        <f t="shared" si="119"/>
        <v>12066258.684480352</v>
      </c>
    </row>
    <row r="7570" spans="1:5" x14ac:dyDescent="0.25">
      <c r="A7570" s="2">
        <v>7562</v>
      </c>
      <c r="E7570" s="11">
        <f t="shared" si="119"/>
        <v>12064590.681477858</v>
      </c>
    </row>
    <row r="7571" spans="1:5" x14ac:dyDescent="0.25">
      <c r="A7571" s="2">
        <v>7563</v>
      </c>
      <c r="E7571" s="11">
        <f t="shared" si="119"/>
        <v>12062923.130297938</v>
      </c>
    </row>
    <row r="7572" spans="1:5" x14ac:dyDescent="0.25">
      <c r="A7572" s="2">
        <v>7564</v>
      </c>
      <c r="E7572" s="11">
        <f t="shared" si="119"/>
        <v>12061256.030758502</v>
      </c>
    </row>
    <row r="7573" spans="1:5" x14ac:dyDescent="0.25">
      <c r="A7573" s="2">
        <v>7565</v>
      </c>
      <c r="E7573" s="11">
        <f t="shared" si="119"/>
        <v>12059589.382677579</v>
      </c>
    </row>
    <row r="7574" spans="1:5" x14ac:dyDescent="0.25">
      <c r="A7574" s="2">
        <v>7566</v>
      </c>
      <c r="E7574" s="11">
        <f t="shared" si="119"/>
        <v>12057923.185873313</v>
      </c>
    </row>
    <row r="7575" spans="1:5" x14ac:dyDescent="0.25">
      <c r="A7575" s="2">
        <v>7567</v>
      </c>
      <c r="E7575" s="11">
        <f t="shared" si="119"/>
        <v>12056257.440163946</v>
      </c>
    </row>
    <row r="7576" spans="1:5" x14ac:dyDescent="0.25">
      <c r="A7576" s="2">
        <v>7568</v>
      </c>
      <c r="E7576" s="11">
        <f t="shared" si="119"/>
        <v>12054592.145367773</v>
      </c>
    </row>
    <row r="7577" spans="1:5" x14ac:dyDescent="0.25">
      <c r="A7577" s="2">
        <v>7569</v>
      </c>
      <c r="E7577" s="11">
        <f t="shared" si="119"/>
        <v>12052927.301303223</v>
      </c>
    </row>
    <row r="7578" spans="1:5" x14ac:dyDescent="0.25">
      <c r="A7578" s="2">
        <v>7570</v>
      </c>
      <c r="E7578" s="11">
        <f t="shared" si="119"/>
        <v>12051262.907788828</v>
      </c>
    </row>
    <row r="7579" spans="1:5" x14ac:dyDescent="0.25">
      <c r="A7579" s="2">
        <v>7571</v>
      </c>
      <c r="E7579" s="11">
        <f t="shared" si="119"/>
        <v>12049598.964643184</v>
      </c>
    </row>
    <row r="7580" spans="1:5" x14ac:dyDescent="0.25">
      <c r="A7580" s="2">
        <v>7572</v>
      </c>
      <c r="E7580" s="11">
        <f t="shared" si="119"/>
        <v>12047935.471685013</v>
      </c>
    </row>
    <row r="7581" spans="1:5" x14ac:dyDescent="0.25">
      <c r="A7581" s="2">
        <v>7573</v>
      </c>
      <c r="E7581" s="11">
        <f t="shared" si="119"/>
        <v>12046272.428733109</v>
      </c>
    </row>
    <row r="7582" spans="1:5" x14ac:dyDescent="0.25">
      <c r="A7582" s="2">
        <v>7574</v>
      </c>
      <c r="E7582" s="11">
        <f t="shared" si="119"/>
        <v>12044609.835606413</v>
      </c>
    </row>
    <row r="7583" spans="1:5" x14ac:dyDescent="0.25">
      <c r="A7583" s="2">
        <v>7575</v>
      </c>
      <c r="E7583" s="11">
        <f t="shared" si="119"/>
        <v>12042947.692123875</v>
      </c>
    </row>
    <row r="7584" spans="1:5" x14ac:dyDescent="0.25">
      <c r="A7584" s="2">
        <v>7576</v>
      </c>
      <c r="E7584" s="11">
        <f t="shared" si="119"/>
        <v>12041285.998104654</v>
      </c>
    </row>
    <row r="7585" spans="1:5" x14ac:dyDescent="0.25">
      <c r="A7585" s="2">
        <v>7577</v>
      </c>
      <c r="E7585" s="11">
        <f t="shared" si="119"/>
        <v>12039624.753367903</v>
      </c>
    </row>
    <row r="7586" spans="1:5" x14ac:dyDescent="0.25">
      <c r="A7586" s="2">
        <v>7578</v>
      </c>
      <c r="E7586" s="11">
        <f t="shared" si="119"/>
        <v>12037963.957732927</v>
      </c>
    </row>
    <row r="7587" spans="1:5" x14ac:dyDescent="0.25">
      <c r="A7587" s="2">
        <v>7579</v>
      </c>
      <c r="E7587" s="11">
        <f t="shared" si="119"/>
        <v>12036303.61101909</v>
      </c>
    </row>
    <row r="7588" spans="1:5" x14ac:dyDescent="0.25">
      <c r="A7588" s="2">
        <v>7580</v>
      </c>
      <c r="E7588" s="11">
        <f t="shared" si="119"/>
        <v>12034643.71304594</v>
      </c>
    </row>
    <row r="7589" spans="1:5" x14ac:dyDescent="0.25">
      <c r="A7589" s="2">
        <v>7581</v>
      </c>
      <c r="E7589" s="11">
        <f t="shared" si="119"/>
        <v>12032984.263633003</v>
      </c>
    </row>
    <row r="7590" spans="1:5" x14ac:dyDescent="0.25">
      <c r="A7590" s="2">
        <v>7582</v>
      </c>
      <c r="E7590" s="11">
        <f t="shared" si="119"/>
        <v>12031325.262599969</v>
      </c>
    </row>
    <row r="7591" spans="1:5" x14ac:dyDescent="0.25">
      <c r="A7591" s="2">
        <v>7583</v>
      </c>
      <c r="E7591" s="11">
        <f t="shared" si="119"/>
        <v>12029666.709766621</v>
      </c>
    </row>
    <row r="7592" spans="1:5" x14ac:dyDescent="0.25">
      <c r="A7592" s="2">
        <v>7584</v>
      </c>
      <c r="E7592" s="11">
        <f t="shared" si="119"/>
        <v>12028008.604952818</v>
      </c>
    </row>
    <row r="7593" spans="1:5" x14ac:dyDescent="0.25">
      <c r="A7593" s="2">
        <v>7585</v>
      </c>
      <c r="E7593" s="11">
        <f t="shared" si="119"/>
        <v>12026350.947978538</v>
      </c>
    </row>
    <row r="7594" spans="1:5" x14ac:dyDescent="0.25">
      <c r="A7594" s="2">
        <v>7586</v>
      </c>
      <c r="E7594" s="11">
        <f t="shared" si="119"/>
        <v>12024693.738663841</v>
      </c>
    </row>
    <row r="7595" spans="1:5" x14ac:dyDescent="0.25">
      <c r="A7595" s="2">
        <v>7587</v>
      </c>
      <c r="E7595" s="11">
        <f t="shared" si="119"/>
        <v>12023036.976828896</v>
      </c>
    </row>
    <row r="7596" spans="1:5" x14ac:dyDescent="0.25">
      <c r="A7596" s="2">
        <v>7588</v>
      </c>
      <c r="E7596" s="11">
        <f t="shared" si="119"/>
        <v>12021380.662293911</v>
      </c>
    </row>
    <row r="7597" spans="1:5" x14ac:dyDescent="0.25">
      <c r="A7597" s="2">
        <v>7589</v>
      </c>
      <c r="E7597" s="11">
        <f t="shared" si="119"/>
        <v>12019724.79487931</v>
      </c>
    </row>
    <row r="7598" spans="1:5" x14ac:dyDescent="0.25">
      <c r="A7598" s="2">
        <v>7590</v>
      </c>
      <c r="E7598" s="11">
        <f t="shared" si="119"/>
        <v>12018069.37440547</v>
      </c>
    </row>
    <row r="7599" spans="1:5" x14ac:dyDescent="0.25">
      <c r="A7599" s="2">
        <v>7591</v>
      </c>
      <c r="E7599" s="11">
        <f t="shared" si="119"/>
        <v>12016414.400692971</v>
      </c>
    </row>
    <row r="7600" spans="1:5" x14ac:dyDescent="0.25">
      <c r="A7600" s="2">
        <v>7592</v>
      </c>
      <c r="E7600" s="11">
        <f t="shared" si="119"/>
        <v>12014759.873562433</v>
      </c>
    </row>
    <row r="7601" spans="1:5" x14ac:dyDescent="0.25">
      <c r="A7601" s="2">
        <v>7593</v>
      </c>
      <c r="E7601" s="11">
        <f t="shared" si="119"/>
        <v>12013105.792834602</v>
      </c>
    </row>
    <row r="7602" spans="1:5" x14ac:dyDescent="0.25">
      <c r="A7602" s="2">
        <v>7594</v>
      </c>
      <c r="E7602" s="11">
        <f t="shared" si="119"/>
        <v>12011452.158330323</v>
      </c>
    </row>
    <row r="7603" spans="1:5" x14ac:dyDescent="0.25">
      <c r="A7603" s="2">
        <v>7595</v>
      </c>
      <c r="E7603" s="11">
        <f t="shared" si="119"/>
        <v>12009798.969870469</v>
      </c>
    </row>
    <row r="7604" spans="1:5" x14ac:dyDescent="0.25">
      <c r="A7604" s="2">
        <v>7596</v>
      </c>
      <c r="E7604" s="11">
        <f t="shared" si="119"/>
        <v>12008146.227276094</v>
      </c>
    </row>
    <row r="7605" spans="1:5" x14ac:dyDescent="0.25">
      <c r="A7605" s="2">
        <v>7597</v>
      </c>
      <c r="E7605" s="11">
        <f t="shared" si="119"/>
        <v>12006493.930368308</v>
      </c>
    </row>
    <row r="7606" spans="1:5" x14ac:dyDescent="0.25">
      <c r="A7606" s="2">
        <v>7598</v>
      </c>
      <c r="E7606" s="11">
        <f t="shared" si="119"/>
        <v>12004842.078968344</v>
      </c>
    </row>
    <row r="7607" spans="1:5" x14ac:dyDescent="0.25">
      <c r="A7607" s="2">
        <v>7599</v>
      </c>
      <c r="E7607" s="11">
        <f t="shared" si="119"/>
        <v>12003190.672897438</v>
      </c>
    </row>
    <row r="7608" spans="1:5" x14ac:dyDescent="0.25">
      <c r="A7608" s="2">
        <v>7600</v>
      </c>
      <c r="E7608" s="11">
        <f t="shared" si="119"/>
        <v>12001539.711977057</v>
      </c>
    </row>
    <row r="7609" spans="1:5" x14ac:dyDescent="0.25">
      <c r="A7609" s="2">
        <v>7601</v>
      </c>
      <c r="E7609" s="11">
        <f t="shared" si="119"/>
        <v>11999889.196028711</v>
      </c>
    </row>
    <row r="7610" spans="1:5" x14ac:dyDescent="0.25">
      <c r="A7610" s="2">
        <v>7602</v>
      </c>
      <c r="E7610" s="11">
        <f t="shared" si="119"/>
        <v>11998239.124873901</v>
      </c>
    </row>
    <row r="7611" spans="1:5" x14ac:dyDescent="0.25">
      <c r="A7611" s="2">
        <v>7603</v>
      </c>
      <c r="E7611" s="11">
        <f t="shared" si="119"/>
        <v>11996589.498334426</v>
      </c>
    </row>
    <row r="7612" spans="1:5" x14ac:dyDescent="0.25">
      <c r="A7612" s="2">
        <v>7604</v>
      </c>
      <c r="E7612" s="11">
        <f t="shared" si="119"/>
        <v>11994940.316231964</v>
      </c>
    </row>
    <row r="7613" spans="1:5" x14ac:dyDescent="0.25">
      <c r="A7613" s="2">
        <v>7605</v>
      </c>
      <c r="E7613" s="11">
        <f t="shared" si="119"/>
        <v>11993291.578388456</v>
      </c>
    </row>
    <row r="7614" spans="1:5" x14ac:dyDescent="0.25">
      <c r="A7614" s="2">
        <v>7606</v>
      </c>
      <c r="E7614" s="11">
        <f t="shared" si="119"/>
        <v>11991643.284625828</v>
      </c>
    </row>
    <row r="7615" spans="1:5" x14ac:dyDescent="0.25">
      <c r="A7615" s="2">
        <v>7607</v>
      </c>
      <c r="E7615" s="11">
        <f t="shared" si="119"/>
        <v>11989995.434766186</v>
      </c>
    </row>
    <row r="7616" spans="1:5" x14ac:dyDescent="0.25">
      <c r="A7616" s="2">
        <v>7608</v>
      </c>
      <c r="E7616" s="11">
        <f t="shared" si="119"/>
        <v>11988348.028631667</v>
      </c>
    </row>
    <row r="7617" spans="1:5" x14ac:dyDescent="0.25">
      <c r="A7617" s="2">
        <v>7609</v>
      </c>
      <c r="E7617" s="11">
        <f t="shared" si="119"/>
        <v>11986701.066044522</v>
      </c>
    </row>
    <row r="7618" spans="1:5" x14ac:dyDescent="0.25">
      <c r="A7618" s="2">
        <v>7610</v>
      </c>
      <c r="E7618" s="11">
        <f t="shared" si="119"/>
        <v>11985054.546827113</v>
      </c>
    </row>
    <row r="7619" spans="1:5" x14ac:dyDescent="0.25">
      <c r="A7619" s="2">
        <v>7611</v>
      </c>
      <c r="E7619" s="11">
        <f t="shared" si="119"/>
        <v>11983408.470801879</v>
      </c>
    </row>
    <row r="7620" spans="1:5" x14ac:dyDescent="0.25">
      <c r="A7620" s="2">
        <v>7612</v>
      </c>
      <c r="E7620" s="11">
        <f t="shared" si="119"/>
        <v>11981762.837791329</v>
      </c>
    </row>
    <row r="7621" spans="1:5" x14ac:dyDescent="0.25">
      <c r="A7621" s="2">
        <v>7613</v>
      </c>
      <c r="E7621" s="11">
        <f t="shared" si="119"/>
        <v>11980117.647618175</v>
      </c>
    </row>
    <row r="7622" spans="1:5" x14ac:dyDescent="0.25">
      <c r="A7622" s="2">
        <v>7614</v>
      </c>
      <c r="E7622" s="11">
        <f t="shared" si="119"/>
        <v>11978472.900105041</v>
      </c>
    </row>
    <row r="7623" spans="1:5" x14ac:dyDescent="0.25">
      <c r="A7623" s="2">
        <v>7615</v>
      </c>
      <c r="E7623" s="11">
        <f t="shared" si="119"/>
        <v>11976828.595074806</v>
      </c>
    </row>
    <row r="7624" spans="1:5" x14ac:dyDescent="0.25">
      <c r="A7624" s="2">
        <v>7616</v>
      </c>
      <c r="E7624" s="11">
        <f t="shared" si="119"/>
        <v>11975184.732350374</v>
      </c>
    </row>
    <row r="7625" spans="1:5" x14ac:dyDescent="0.25">
      <c r="A7625" s="2">
        <v>7617</v>
      </c>
      <c r="E7625" s="11">
        <f t="shared" si="119"/>
        <v>11973541.311754782</v>
      </c>
    </row>
    <row r="7626" spans="1:5" x14ac:dyDescent="0.25">
      <c r="A7626" s="2">
        <v>7618</v>
      </c>
      <c r="E7626" s="11">
        <f t="shared" ref="E7626:E7689" si="120">$E$2/($E$3+A7626)^$E$6+(A7626-$G$14)*($E$5-$E$4)/($G$19-$G$14)+$E$4</f>
        <v>11971898.333111072</v>
      </c>
    </row>
    <row r="7627" spans="1:5" x14ac:dyDescent="0.25">
      <c r="A7627" s="2">
        <v>7619</v>
      </c>
      <c r="E7627" s="11">
        <f t="shared" si="120"/>
        <v>11970255.796242472</v>
      </c>
    </row>
    <row r="7628" spans="1:5" x14ac:dyDescent="0.25">
      <c r="A7628" s="2">
        <v>7620</v>
      </c>
      <c r="E7628" s="11">
        <f t="shared" si="120"/>
        <v>11968613.70097228</v>
      </c>
    </row>
    <row r="7629" spans="1:5" x14ac:dyDescent="0.25">
      <c r="A7629" s="2">
        <v>7621</v>
      </c>
      <c r="E7629" s="11">
        <f t="shared" si="120"/>
        <v>11966972.047123903</v>
      </c>
    </row>
    <row r="7630" spans="1:5" x14ac:dyDescent="0.25">
      <c r="A7630" s="2">
        <v>7622</v>
      </c>
      <c r="E7630" s="11">
        <f t="shared" si="120"/>
        <v>11965330.834520757</v>
      </c>
    </row>
    <row r="7631" spans="1:5" x14ac:dyDescent="0.25">
      <c r="A7631" s="2">
        <v>7623</v>
      </c>
      <c r="E7631" s="11">
        <f t="shared" si="120"/>
        <v>11963690.062986439</v>
      </c>
    </row>
    <row r="7632" spans="1:5" x14ac:dyDescent="0.25">
      <c r="A7632" s="2">
        <v>7624</v>
      </c>
      <c r="E7632" s="11">
        <f t="shared" si="120"/>
        <v>11962049.732344659</v>
      </c>
    </row>
    <row r="7633" spans="1:5" x14ac:dyDescent="0.25">
      <c r="A7633" s="2">
        <v>7625</v>
      </c>
      <c r="E7633" s="11">
        <f t="shared" si="120"/>
        <v>11960409.842419134</v>
      </c>
    </row>
    <row r="7634" spans="1:5" x14ac:dyDescent="0.25">
      <c r="A7634" s="2">
        <v>7626</v>
      </c>
      <c r="E7634" s="11">
        <f t="shared" si="120"/>
        <v>11958770.393033693</v>
      </c>
    </row>
    <row r="7635" spans="1:5" x14ac:dyDescent="0.25">
      <c r="A7635" s="2">
        <v>7627</v>
      </c>
      <c r="E7635" s="11">
        <f t="shared" si="120"/>
        <v>11957131.384012341</v>
      </c>
    </row>
    <row r="7636" spans="1:5" x14ac:dyDescent="0.25">
      <c r="A7636" s="2">
        <v>7628</v>
      </c>
      <c r="E7636" s="11">
        <f t="shared" si="120"/>
        <v>11955492.815179059</v>
      </c>
    </row>
    <row r="7637" spans="1:5" x14ac:dyDescent="0.25">
      <c r="A7637" s="2">
        <v>7629</v>
      </c>
      <c r="E7637" s="11">
        <f t="shared" si="120"/>
        <v>11953854.686358033</v>
      </c>
    </row>
    <row r="7638" spans="1:5" x14ac:dyDescent="0.25">
      <c r="A7638" s="2">
        <v>7630</v>
      </c>
      <c r="E7638" s="11">
        <f t="shared" si="120"/>
        <v>11952216.997373445</v>
      </c>
    </row>
    <row r="7639" spans="1:5" x14ac:dyDescent="0.25">
      <c r="A7639" s="2">
        <v>7631</v>
      </c>
      <c r="E7639" s="11">
        <f t="shared" si="120"/>
        <v>11950579.748049647</v>
      </c>
    </row>
    <row r="7640" spans="1:5" x14ac:dyDescent="0.25">
      <c r="A7640" s="2">
        <v>7632</v>
      </c>
      <c r="E7640" s="11">
        <f t="shared" si="120"/>
        <v>11948942.93821105</v>
      </c>
    </row>
    <row r="7641" spans="1:5" x14ac:dyDescent="0.25">
      <c r="A7641" s="2">
        <v>7633</v>
      </c>
      <c r="E7641" s="11">
        <f t="shared" si="120"/>
        <v>11947306.567682128</v>
      </c>
    </row>
    <row r="7642" spans="1:5" x14ac:dyDescent="0.25">
      <c r="A7642" s="2">
        <v>7634</v>
      </c>
      <c r="E7642" s="11">
        <f t="shared" si="120"/>
        <v>11945670.636287518</v>
      </c>
    </row>
    <row r="7643" spans="1:5" x14ac:dyDescent="0.25">
      <c r="A7643" s="2">
        <v>7635</v>
      </c>
      <c r="E7643" s="11">
        <f t="shared" si="120"/>
        <v>11944035.143851897</v>
      </c>
    </row>
    <row r="7644" spans="1:5" x14ac:dyDescent="0.25">
      <c r="A7644" s="2">
        <v>7636</v>
      </c>
      <c r="E7644" s="11">
        <f t="shared" si="120"/>
        <v>11942400.090200016</v>
      </c>
    </row>
    <row r="7645" spans="1:5" x14ac:dyDescent="0.25">
      <c r="A7645" s="2">
        <v>7637</v>
      </c>
      <c r="E7645" s="11">
        <f t="shared" si="120"/>
        <v>11940765.475156816</v>
      </c>
    </row>
    <row r="7646" spans="1:5" x14ac:dyDescent="0.25">
      <c r="A7646" s="2">
        <v>7638</v>
      </c>
      <c r="E7646" s="11">
        <f t="shared" si="120"/>
        <v>11939131.298547223</v>
      </c>
    </row>
    <row r="7647" spans="1:5" x14ac:dyDescent="0.25">
      <c r="A7647" s="2">
        <v>7639</v>
      </c>
      <c r="E7647" s="11">
        <f t="shared" si="120"/>
        <v>11937497.560196314</v>
      </c>
    </row>
    <row r="7648" spans="1:5" x14ac:dyDescent="0.25">
      <c r="A7648" s="2">
        <v>7640</v>
      </c>
      <c r="E7648" s="11">
        <f t="shared" si="120"/>
        <v>11935864.259929229</v>
      </c>
    </row>
    <row r="7649" spans="1:5" x14ac:dyDescent="0.25">
      <c r="A7649" s="2">
        <v>7641</v>
      </c>
      <c r="E7649" s="11">
        <f t="shared" si="120"/>
        <v>11934231.397571247</v>
      </c>
    </row>
    <row r="7650" spans="1:5" x14ac:dyDescent="0.25">
      <c r="A7650" s="2">
        <v>7642</v>
      </c>
      <c r="E7650" s="11">
        <f t="shared" si="120"/>
        <v>11932598.972947689</v>
      </c>
    </row>
    <row r="7651" spans="1:5" x14ac:dyDescent="0.25">
      <c r="A7651" s="2">
        <v>7643</v>
      </c>
      <c r="E7651" s="11">
        <f t="shared" si="120"/>
        <v>11930966.985883975</v>
      </c>
    </row>
    <row r="7652" spans="1:5" x14ac:dyDescent="0.25">
      <c r="A7652" s="2">
        <v>7644</v>
      </c>
      <c r="E7652" s="11">
        <f t="shared" si="120"/>
        <v>11929335.436205678</v>
      </c>
    </row>
    <row r="7653" spans="1:5" x14ac:dyDescent="0.25">
      <c r="A7653" s="2">
        <v>7645</v>
      </c>
      <c r="E7653" s="11">
        <f t="shared" si="120"/>
        <v>11927704.323738357</v>
      </c>
    </row>
    <row r="7654" spans="1:5" x14ac:dyDescent="0.25">
      <c r="A7654" s="2">
        <v>7646</v>
      </c>
      <c r="E7654" s="11">
        <f t="shared" si="120"/>
        <v>11926073.648307785</v>
      </c>
    </row>
    <row r="7655" spans="1:5" x14ac:dyDescent="0.25">
      <c r="A7655" s="2">
        <v>7647</v>
      </c>
      <c r="E7655" s="11">
        <f t="shared" si="120"/>
        <v>11924443.409739705</v>
      </c>
    </row>
    <row r="7656" spans="1:5" x14ac:dyDescent="0.25">
      <c r="A7656" s="2">
        <v>7648</v>
      </c>
      <c r="E7656" s="11">
        <f t="shared" si="120"/>
        <v>11922813.607860034</v>
      </c>
    </row>
    <row r="7657" spans="1:5" x14ac:dyDescent="0.25">
      <c r="A7657" s="2">
        <v>7649</v>
      </c>
      <c r="E7657" s="11">
        <f t="shared" si="120"/>
        <v>11921184.242494766</v>
      </c>
    </row>
    <row r="7658" spans="1:5" x14ac:dyDescent="0.25">
      <c r="A7658" s="2">
        <v>7650</v>
      </c>
      <c r="E7658" s="11">
        <f t="shared" si="120"/>
        <v>11919555.313469969</v>
      </c>
    </row>
    <row r="7659" spans="1:5" x14ac:dyDescent="0.25">
      <c r="A7659" s="2">
        <v>7651</v>
      </c>
      <c r="E7659" s="11">
        <f t="shared" si="120"/>
        <v>11917926.82061182</v>
      </c>
    </row>
    <row r="7660" spans="1:5" x14ac:dyDescent="0.25">
      <c r="A7660" s="2">
        <v>7652</v>
      </c>
      <c r="E7660" s="11">
        <f t="shared" si="120"/>
        <v>11916298.763746599</v>
      </c>
    </row>
    <row r="7661" spans="1:5" x14ac:dyDescent="0.25">
      <c r="A7661" s="2">
        <v>7653</v>
      </c>
      <c r="E7661" s="11">
        <f t="shared" si="120"/>
        <v>11914671.142700661</v>
      </c>
    </row>
    <row r="7662" spans="1:5" x14ac:dyDescent="0.25">
      <c r="A7662" s="2">
        <v>7654</v>
      </c>
      <c r="E7662" s="11">
        <f t="shared" si="120"/>
        <v>11913043.957300406</v>
      </c>
    </row>
    <row r="7663" spans="1:5" x14ac:dyDescent="0.25">
      <c r="A7663" s="2">
        <v>7655</v>
      </c>
      <c r="E7663" s="11">
        <f t="shared" si="120"/>
        <v>11911417.207372412</v>
      </c>
    </row>
    <row r="7664" spans="1:5" x14ac:dyDescent="0.25">
      <c r="A7664" s="2">
        <v>7656</v>
      </c>
      <c r="E7664" s="11">
        <f t="shared" si="120"/>
        <v>11909790.892743303</v>
      </c>
    </row>
    <row r="7665" spans="1:5" x14ac:dyDescent="0.25">
      <c r="A7665" s="2">
        <v>7657</v>
      </c>
      <c r="E7665" s="11">
        <f t="shared" si="120"/>
        <v>11908165.013239779</v>
      </c>
    </row>
    <row r="7666" spans="1:5" x14ac:dyDescent="0.25">
      <c r="A7666" s="2">
        <v>7658</v>
      </c>
      <c r="E7666" s="11">
        <f t="shared" si="120"/>
        <v>11906539.568688728</v>
      </c>
    </row>
    <row r="7667" spans="1:5" x14ac:dyDescent="0.25">
      <c r="A7667" s="2">
        <v>7659</v>
      </c>
      <c r="E7667" s="11">
        <f t="shared" si="120"/>
        <v>11904914.558916945</v>
      </c>
    </row>
    <row r="7668" spans="1:5" x14ac:dyDescent="0.25">
      <c r="A7668" s="2">
        <v>7660</v>
      </c>
      <c r="E7668" s="11">
        <f t="shared" si="120"/>
        <v>11903289.983751483</v>
      </c>
    </row>
    <row r="7669" spans="1:5" x14ac:dyDescent="0.25">
      <c r="A7669" s="2">
        <v>7661</v>
      </c>
      <c r="E7669" s="11">
        <f t="shared" si="120"/>
        <v>11901665.843019467</v>
      </c>
    </row>
    <row r="7670" spans="1:5" x14ac:dyDescent="0.25">
      <c r="A7670" s="2">
        <v>7662</v>
      </c>
      <c r="E7670" s="11">
        <f t="shared" si="120"/>
        <v>11900042.136548001</v>
      </c>
    </row>
    <row r="7671" spans="1:5" x14ac:dyDescent="0.25">
      <c r="A7671" s="2">
        <v>7663</v>
      </c>
      <c r="E7671" s="11">
        <f t="shared" si="120"/>
        <v>11898418.864164431</v>
      </c>
    </row>
    <row r="7672" spans="1:5" x14ac:dyDescent="0.25">
      <c r="A7672" s="2">
        <v>7664</v>
      </c>
      <c r="E7672" s="11">
        <f t="shared" si="120"/>
        <v>11896796.02569603</v>
      </c>
    </row>
    <row r="7673" spans="1:5" x14ac:dyDescent="0.25">
      <c r="A7673" s="2">
        <v>7665</v>
      </c>
      <c r="E7673" s="11">
        <f t="shared" si="120"/>
        <v>11895173.620970344</v>
      </c>
    </row>
    <row r="7674" spans="1:5" x14ac:dyDescent="0.25">
      <c r="A7674" s="2">
        <v>7666</v>
      </c>
      <c r="E7674" s="11">
        <f t="shared" si="120"/>
        <v>11893551.649814842</v>
      </c>
    </row>
    <row r="7675" spans="1:5" x14ac:dyDescent="0.25">
      <c r="A7675" s="2">
        <v>7667</v>
      </c>
      <c r="E7675" s="11">
        <f t="shared" si="120"/>
        <v>11891930.112057215</v>
      </c>
    </row>
    <row r="7676" spans="1:5" x14ac:dyDescent="0.25">
      <c r="A7676" s="2">
        <v>7668</v>
      </c>
      <c r="E7676" s="11">
        <f t="shared" si="120"/>
        <v>11890309.007525133</v>
      </c>
    </row>
    <row r="7677" spans="1:5" x14ac:dyDescent="0.25">
      <c r="A7677" s="2">
        <v>7669</v>
      </c>
      <c r="E7677" s="11">
        <f t="shared" si="120"/>
        <v>11888688.336046487</v>
      </c>
    </row>
    <row r="7678" spans="1:5" x14ac:dyDescent="0.25">
      <c r="A7678" s="2">
        <v>7670</v>
      </c>
      <c r="E7678" s="11">
        <f t="shared" si="120"/>
        <v>11887068.097449109</v>
      </c>
    </row>
    <row r="7679" spans="1:5" x14ac:dyDescent="0.25">
      <c r="A7679" s="2">
        <v>7671</v>
      </c>
      <c r="E7679" s="11">
        <f t="shared" si="120"/>
        <v>11885448.291561047</v>
      </c>
    </row>
    <row r="7680" spans="1:5" x14ac:dyDescent="0.25">
      <c r="A7680" s="2">
        <v>7672</v>
      </c>
      <c r="E7680" s="11">
        <f t="shared" si="120"/>
        <v>11883828.918210356</v>
      </c>
    </row>
    <row r="7681" spans="1:5" x14ac:dyDescent="0.25">
      <c r="A7681" s="2">
        <v>7673</v>
      </c>
      <c r="E7681" s="11">
        <f t="shared" si="120"/>
        <v>11882209.977225227</v>
      </c>
    </row>
    <row r="7682" spans="1:5" x14ac:dyDescent="0.25">
      <c r="A7682" s="2">
        <v>7674</v>
      </c>
      <c r="E7682" s="11">
        <f t="shared" si="120"/>
        <v>11880591.468433956</v>
      </c>
    </row>
    <row r="7683" spans="1:5" x14ac:dyDescent="0.25">
      <c r="A7683" s="2">
        <v>7675</v>
      </c>
      <c r="E7683" s="11">
        <f t="shared" si="120"/>
        <v>11878973.391664891</v>
      </c>
    </row>
    <row r="7684" spans="1:5" x14ac:dyDescent="0.25">
      <c r="A7684" s="2">
        <v>7676</v>
      </c>
      <c r="E7684" s="11">
        <f t="shared" si="120"/>
        <v>11877355.746746443</v>
      </c>
    </row>
    <row r="7685" spans="1:5" x14ac:dyDescent="0.25">
      <c r="A7685" s="2">
        <v>7677</v>
      </c>
      <c r="E7685" s="11">
        <f t="shared" si="120"/>
        <v>11875738.533507232</v>
      </c>
    </row>
    <row r="7686" spans="1:5" x14ac:dyDescent="0.25">
      <c r="A7686" s="2">
        <v>7678</v>
      </c>
      <c r="E7686" s="11">
        <f t="shared" si="120"/>
        <v>11874121.751775824</v>
      </c>
    </row>
    <row r="7687" spans="1:5" x14ac:dyDescent="0.25">
      <c r="A7687" s="2">
        <v>7679</v>
      </c>
      <c r="E7687" s="11">
        <f t="shared" si="120"/>
        <v>11872505.401380949</v>
      </c>
    </row>
    <row r="7688" spans="1:5" x14ac:dyDescent="0.25">
      <c r="A7688" s="2">
        <v>7680</v>
      </c>
      <c r="E7688" s="11">
        <f t="shared" si="120"/>
        <v>11870889.482151451</v>
      </c>
    </row>
    <row r="7689" spans="1:5" x14ac:dyDescent="0.25">
      <c r="A7689" s="2">
        <v>7681</v>
      </c>
      <c r="E7689" s="11">
        <f t="shared" si="120"/>
        <v>11869273.993916232</v>
      </c>
    </row>
    <row r="7690" spans="1:5" x14ac:dyDescent="0.25">
      <c r="A7690" s="2">
        <v>7682</v>
      </c>
      <c r="E7690" s="11">
        <f t="shared" ref="E7690:E7753" si="121">$E$2/($E$3+A7690)^$E$6+(A7690-$G$14)*($E$5-$E$4)/($G$19-$G$14)+$E$4</f>
        <v>11867658.93650425</v>
      </c>
    </row>
    <row r="7691" spans="1:5" x14ac:dyDescent="0.25">
      <c r="A7691" s="2">
        <v>7683</v>
      </c>
      <c r="E7691" s="11">
        <f t="shared" si="121"/>
        <v>11866044.30974461</v>
      </c>
    </row>
    <row r="7692" spans="1:5" x14ac:dyDescent="0.25">
      <c r="A7692" s="2">
        <v>7684</v>
      </c>
      <c r="E7692" s="11">
        <f t="shared" si="121"/>
        <v>11864430.11346649</v>
      </c>
    </row>
    <row r="7693" spans="1:5" x14ac:dyDescent="0.25">
      <c r="A7693" s="2">
        <v>7685</v>
      </c>
      <c r="E7693" s="11">
        <f t="shared" si="121"/>
        <v>11862816.34749914</v>
      </c>
    </row>
    <row r="7694" spans="1:5" x14ac:dyDescent="0.25">
      <c r="A7694" s="2">
        <v>7686</v>
      </c>
      <c r="E7694" s="11">
        <f t="shared" si="121"/>
        <v>11861203.011671955</v>
      </c>
    </row>
    <row r="7695" spans="1:5" x14ac:dyDescent="0.25">
      <c r="A7695" s="2">
        <v>7687</v>
      </c>
      <c r="E7695" s="11">
        <f t="shared" si="121"/>
        <v>11859590.105814312</v>
      </c>
    </row>
    <row r="7696" spans="1:5" x14ac:dyDescent="0.25">
      <c r="A7696" s="2">
        <v>7688</v>
      </c>
      <c r="E7696" s="11">
        <f t="shared" si="121"/>
        <v>11857977.629755775</v>
      </c>
    </row>
    <row r="7697" spans="1:5" x14ac:dyDescent="0.25">
      <c r="A7697" s="2">
        <v>7689</v>
      </c>
      <c r="E7697" s="11">
        <f t="shared" si="121"/>
        <v>11856365.583325984</v>
      </c>
    </row>
    <row r="7698" spans="1:5" x14ac:dyDescent="0.25">
      <c r="A7698" s="2">
        <v>7690</v>
      </c>
      <c r="E7698" s="11">
        <f t="shared" si="121"/>
        <v>11854753.966354618</v>
      </c>
    </row>
    <row r="7699" spans="1:5" x14ac:dyDescent="0.25">
      <c r="A7699" s="2">
        <v>7691</v>
      </c>
      <c r="E7699" s="11">
        <f t="shared" si="121"/>
        <v>11853142.778671537</v>
      </c>
    </row>
    <row r="7700" spans="1:5" x14ac:dyDescent="0.25">
      <c r="A7700" s="2">
        <v>7692</v>
      </c>
      <c r="E7700" s="11">
        <f t="shared" si="121"/>
        <v>11851532.02010655</v>
      </c>
    </row>
    <row r="7701" spans="1:5" x14ac:dyDescent="0.25">
      <c r="A7701" s="2">
        <v>7693</v>
      </c>
      <c r="E7701" s="11">
        <f t="shared" si="121"/>
        <v>11849921.690489704</v>
      </c>
    </row>
    <row r="7702" spans="1:5" x14ac:dyDescent="0.25">
      <c r="A7702" s="2">
        <v>7694</v>
      </c>
      <c r="E7702" s="11">
        <f t="shared" si="121"/>
        <v>11848311.789651027</v>
      </c>
    </row>
    <row r="7703" spans="1:5" x14ac:dyDescent="0.25">
      <c r="A7703" s="2">
        <v>7695</v>
      </c>
      <c r="E7703" s="11">
        <f t="shared" si="121"/>
        <v>11846702.317420701</v>
      </c>
    </row>
    <row r="7704" spans="1:5" x14ac:dyDescent="0.25">
      <c r="A7704" s="2">
        <v>7696</v>
      </c>
      <c r="E7704" s="11">
        <f t="shared" si="121"/>
        <v>11845093.273628974</v>
      </c>
    </row>
    <row r="7705" spans="1:5" x14ac:dyDescent="0.25">
      <c r="A7705" s="2">
        <v>7697</v>
      </c>
      <c r="E7705" s="11">
        <f t="shared" si="121"/>
        <v>11843484.658106185</v>
      </c>
    </row>
    <row r="7706" spans="1:5" x14ac:dyDescent="0.25">
      <c r="A7706" s="2">
        <v>7698</v>
      </c>
      <c r="E7706" s="11">
        <f t="shared" si="121"/>
        <v>11841876.470682764</v>
      </c>
    </row>
    <row r="7707" spans="1:5" x14ac:dyDescent="0.25">
      <c r="A7707" s="2">
        <v>7699</v>
      </c>
      <c r="E7707" s="11">
        <f t="shared" si="121"/>
        <v>11840268.711189223</v>
      </c>
    </row>
    <row r="7708" spans="1:5" x14ac:dyDescent="0.25">
      <c r="A7708" s="2">
        <v>7700</v>
      </c>
      <c r="E7708" s="11">
        <f t="shared" si="121"/>
        <v>11838661.379456149</v>
      </c>
    </row>
    <row r="7709" spans="1:5" x14ac:dyDescent="0.25">
      <c r="A7709" s="2">
        <v>7701</v>
      </c>
      <c r="E7709" s="11">
        <f t="shared" si="121"/>
        <v>11837054.47531426</v>
      </c>
    </row>
    <row r="7710" spans="1:5" x14ac:dyDescent="0.25">
      <c r="A7710" s="2">
        <v>7702</v>
      </c>
      <c r="E7710" s="11">
        <f t="shared" si="121"/>
        <v>11835447.998594332</v>
      </c>
    </row>
    <row r="7711" spans="1:5" x14ac:dyDescent="0.25">
      <c r="A7711" s="2">
        <v>7703</v>
      </c>
      <c r="E7711" s="11">
        <f t="shared" si="121"/>
        <v>11833841.949127264</v>
      </c>
    </row>
    <row r="7712" spans="1:5" x14ac:dyDescent="0.25">
      <c r="A7712" s="2">
        <v>7704</v>
      </c>
      <c r="E7712" s="11">
        <f t="shared" si="121"/>
        <v>11832236.326743973</v>
      </c>
    </row>
    <row r="7713" spans="1:5" x14ac:dyDescent="0.25">
      <c r="A7713" s="2">
        <v>7705</v>
      </c>
      <c r="E7713" s="11">
        <f t="shared" si="121"/>
        <v>11830631.13127555</v>
      </c>
    </row>
    <row r="7714" spans="1:5" x14ac:dyDescent="0.25">
      <c r="A7714" s="2">
        <v>7706</v>
      </c>
      <c r="E7714" s="11">
        <f t="shared" si="121"/>
        <v>11829026.362553092</v>
      </c>
    </row>
    <row r="7715" spans="1:5" x14ac:dyDescent="0.25">
      <c r="A7715" s="2">
        <v>7707</v>
      </c>
      <c r="E7715" s="11">
        <f t="shared" si="121"/>
        <v>11827422.020407865</v>
      </c>
    </row>
    <row r="7716" spans="1:5" x14ac:dyDescent="0.25">
      <c r="A7716" s="2">
        <v>7708</v>
      </c>
      <c r="E7716" s="11">
        <f t="shared" si="121"/>
        <v>11825818.104671163</v>
      </c>
    </row>
    <row r="7717" spans="1:5" x14ac:dyDescent="0.25">
      <c r="A7717" s="2">
        <v>7709</v>
      </c>
      <c r="E7717" s="11">
        <f t="shared" si="121"/>
        <v>11824214.615174394</v>
      </c>
    </row>
    <row r="7718" spans="1:5" x14ac:dyDescent="0.25">
      <c r="A7718" s="2">
        <v>7710</v>
      </c>
      <c r="E7718" s="11">
        <f t="shared" si="121"/>
        <v>11822611.551749069</v>
      </c>
    </row>
    <row r="7719" spans="1:5" x14ac:dyDescent="0.25">
      <c r="A7719" s="2">
        <v>7711</v>
      </c>
      <c r="E7719" s="11">
        <f t="shared" si="121"/>
        <v>11821008.914226765</v>
      </c>
    </row>
    <row r="7720" spans="1:5" x14ac:dyDescent="0.25">
      <c r="A7720" s="2">
        <v>7712</v>
      </c>
      <c r="E7720" s="11">
        <f t="shared" si="121"/>
        <v>11819406.702439135</v>
      </c>
    </row>
    <row r="7721" spans="1:5" x14ac:dyDescent="0.25">
      <c r="A7721" s="2">
        <v>7713</v>
      </c>
      <c r="E7721" s="11">
        <f t="shared" si="121"/>
        <v>11817804.916217934</v>
      </c>
    </row>
    <row r="7722" spans="1:5" x14ac:dyDescent="0.25">
      <c r="A7722" s="2">
        <v>7714</v>
      </c>
      <c r="E7722" s="11">
        <f t="shared" si="121"/>
        <v>11816203.555395029</v>
      </c>
    </row>
    <row r="7723" spans="1:5" x14ac:dyDescent="0.25">
      <c r="A7723" s="2">
        <v>7715</v>
      </c>
      <c r="E7723" s="11">
        <f t="shared" si="121"/>
        <v>11814602.619802354</v>
      </c>
    </row>
    <row r="7724" spans="1:5" x14ac:dyDescent="0.25">
      <c r="A7724" s="2">
        <v>7716</v>
      </c>
      <c r="E7724" s="11">
        <f t="shared" si="121"/>
        <v>11813002.109271927</v>
      </c>
    </row>
    <row r="7725" spans="1:5" x14ac:dyDescent="0.25">
      <c r="A7725" s="2">
        <v>7717</v>
      </c>
      <c r="E7725" s="11">
        <f t="shared" si="121"/>
        <v>11811402.023635842</v>
      </c>
    </row>
    <row r="7726" spans="1:5" x14ac:dyDescent="0.25">
      <c r="A7726" s="2">
        <v>7718</v>
      </c>
      <c r="E7726" s="11">
        <f t="shared" si="121"/>
        <v>11809802.362726318</v>
      </c>
    </row>
    <row r="7727" spans="1:5" x14ac:dyDescent="0.25">
      <c r="A7727" s="2">
        <v>7719</v>
      </c>
      <c r="E7727" s="11">
        <f t="shared" si="121"/>
        <v>11808203.126375658</v>
      </c>
    </row>
    <row r="7728" spans="1:5" x14ac:dyDescent="0.25">
      <c r="A7728" s="2">
        <v>7720</v>
      </c>
      <c r="E7728" s="11">
        <f t="shared" si="121"/>
        <v>11806604.314416196</v>
      </c>
    </row>
    <row r="7729" spans="1:5" x14ac:dyDescent="0.25">
      <c r="A7729" s="2">
        <v>7721</v>
      </c>
      <c r="E7729" s="11">
        <f t="shared" si="121"/>
        <v>11805005.926680418</v>
      </c>
    </row>
    <row r="7730" spans="1:5" x14ac:dyDescent="0.25">
      <c r="A7730" s="2">
        <v>7722</v>
      </c>
      <c r="E7730" s="11">
        <f t="shared" si="121"/>
        <v>11803407.963000892</v>
      </c>
    </row>
    <row r="7731" spans="1:5" x14ac:dyDescent="0.25">
      <c r="A7731" s="2">
        <v>7723</v>
      </c>
      <c r="E7731" s="11">
        <f t="shared" si="121"/>
        <v>11801810.423210233</v>
      </c>
    </row>
    <row r="7732" spans="1:5" x14ac:dyDescent="0.25">
      <c r="A7732" s="2">
        <v>7724</v>
      </c>
      <c r="E7732" s="11">
        <f t="shared" si="121"/>
        <v>11800213.307141172</v>
      </c>
    </row>
    <row r="7733" spans="1:5" x14ac:dyDescent="0.25">
      <c r="A7733" s="2">
        <v>7725</v>
      </c>
      <c r="E7733" s="11">
        <f t="shared" si="121"/>
        <v>11798616.614626538</v>
      </c>
    </row>
    <row r="7734" spans="1:5" x14ac:dyDescent="0.25">
      <c r="A7734" s="2">
        <v>7726</v>
      </c>
      <c r="E7734" s="11">
        <f t="shared" si="121"/>
        <v>11797020.345499216</v>
      </c>
    </row>
    <row r="7735" spans="1:5" x14ac:dyDescent="0.25">
      <c r="A7735" s="2">
        <v>7727</v>
      </c>
      <c r="E7735" s="11">
        <f t="shared" si="121"/>
        <v>11795424.499592191</v>
      </c>
    </row>
    <row r="7736" spans="1:5" x14ac:dyDescent="0.25">
      <c r="A7736" s="2">
        <v>7728</v>
      </c>
      <c r="E7736" s="11">
        <f t="shared" si="121"/>
        <v>11793829.076738561</v>
      </c>
    </row>
    <row r="7737" spans="1:5" x14ac:dyDescent="0.25">
      <c r="A7737" s="2">
        <v>7729</v>
      </c>
      <c r="E7737" s="11">
        <f t="shared" si="121"/>
        <v>11792234.076771449</v>
      </c>
    </row>
    <row r="7738" spans="1:5" x14ac:dyDescent="0.25">
      <c r="A7738" s="2">
        <v>7730</v>
      </c>
      <c r="E7738" s="11">
        <f t="shared" si="121"/>
        <v>11790639.499524169</v>
      </c>
    </row>
    <row r="7739" spans="1:5" x14ac:dyDescent="0.25">
      <c r="A7739" s="2">
        <v>7731</v>
      </c>
      <c r="E7739" s="11">
        <f t="shared" si="121"/>
        <v>11789045.344829997</v>
      </c>
    </row>
    <row r="7740" spans="1:5" x14ac:dyDescent="0.25">
      <c r="A7740" s="2">
        <v>7732</v>
      </c>
      <c r="E7740" s="11">
        <f t="shared" si="121"/>
        <v>11787451.612522401</v>
      </c>
    </row>
    <row r="7741" spans="1:5" x14ac:dyDescent="0.25">
      <c r="A7741" s="2">
        <v>7733</v>
      </c>
      <c r="E7741" s="11">
        <f t="shared" si="121"/>
        <v>11785858.302434873</v>
      </c>
    </row>
    <row r="7742" spans="1:5" x14ac:dyDescent="0.25">
      <c r="A7742" s="2">
        <v>7734</v>
      </c>
      <c r="E7742" s="11">
        <f t="shared" si="121"/>
        <v>11784265.414401041</v>
      </c>
    </row>
    <row r="7743" spans="1:5" x14ac:dyDescent="0.25">
      <c r="A7743" s="2">
        <v>7735</v>
      </c>
      <c r="E7743" s="11">
        <f t="shared" si="121"/>
        <v>11782672.948254565</v>
      </c>
    </row>
    <row r="7744" spans="1:5" x14ac:dyDescent="0.25">
      <c r="A7744" s="2">
        <v>7736</v>
      </c>
      <c r="E7744" s="11">
        <f t="shared" si="121"/>
        <v>11781080.903829223</v>
      </c>
    </row>
    <row r="7745" spans="1:5" x14ac:dyDescent="0.25">
      <c r="A7745" s="2">
        <v>7737</v>
      </c>
      <c r="E7745" s="11">
        <f t="shared" si="121"/>
        <v>11779489.280958878</v>
      </c>
    </row>
    <row r="7746" spans="1:5" x14ac:dyDescent="0.25">
      <c r="A7746" s="2">
        <v>7738</v>
      </c>
      <c r="E7746" s="11">
        <f t="shared" si="121"/>
        <v>11777898.07947748</v>
      </c>
    </row>
    <row r="7747" spans="1:5" x14ac:dyDescent="0.25">
      <c r="A7747" s="2">
        <v>7739</v>
      </c>
      <c r="E7747" s="11">
        <f t="shared" si="121"/>
        <v>11776307.299219066</v>
      </c>
    </row>
    <row r="7748" spans="1:5" x14ac:dyDescent="0.25">
      <c r="A7748" s="2">
        <v>7740</v>
      </c>
      <c r="E7748" s="11">
        <f t="shared" si="121"/>
        <v>11774716.940017762</v>
      </c>
    </row>
    <row r="7749" spans="1:5" x14ac:dyDescent="0.25">
      <c r="A7749" s="2">
        <v>7741</v>
      </c>
      <c r="E7749" s="11">
        <f t="shared" si="121"/>
        <v>11773127.001707757</v>
      </c>
    </row>
    <row r="7750" spans="1:5" x14ac:dyDescent="0.25">
      <c r="A7750" s="2">
        <v>7742</v>
      </c>
      <c r="E7750" s="11">
        <f t="shared" si="121"/>
        <v>11771537.484123392</v>
      </c>
    </row>
    <row r="7751" spans="1:5" x14ac:dyDescent="0.25">
      <c r="A7751" s="2">
        <v>7743</v>
      </c>
      <c r="E7751" s="11">
        <f t="shared" si="121"/>
        <v>11769948.387098964</v>
      </c>
    </row>
    <row r="7752" spans="1:5" x14ac:dyDescent="0.25">
      <c r="A7752" s="2">
        <v>7744</v>
      </c>
      <c r="E7752" s="11">
        <f t="shared" si="121"/>
        <v>11768359.710469054</v>
      </c>
    </row>
    <row r="7753" spans="1:5" x14ac:dyDescent="0.25">
      <c r="A7753" s="2">
        <v>7745</v>
      </c>
      <c r="E7753" s="11">
        <f t="shared" si="121"/>
        <v>11766771.454068117</v>
      </c>
    </row>
    <row r="7754" spans="1:5" x14ac:dyDescent="0.25">
      <c r="A7754" s="2">
        <v>7746</v>
      </c>
      <c r="E7754" s="11">
        <f t="shared" ref="E7754:E7817" si="122">$E$2/($E$3+A7754)^$E$6+(A7754-$G$14)*($E$5-$E$4)/($G$19-$G$14)+$E$4</f>
        <v>11765183.617730858</v>
      </c>
    </row>
    <row r="7755" spans="1:5" x14ac:dyDescent="0.25">
      <c r="A7755" s="2">
        <v>7747</v>
      </c>
      <c r="E7755" s="11">
        <f t="shared" si="122"/>
        <v>11763596.201291949</v>
      </c>
    </row>
    <row r="7756" spans="1:5" x14ac:dyDescent="0.25">
      <c r="A7756" s="2">
        <v>7748</v>
      </c>
      <c r="E7756" s="11">
        <f t="shared" si="122"/>
        <v>11762009.204586269</v>
      </c>
    </row>
    <row r="7757" spans="1:5" x14ac:dyDescent="0.25">
      <c r="A7757" s="2">
        <v>7749</v>
      </c>
      <c r="E7757" s="11">
        <f t="shared" si="122"/>
        <v>11760422.627448687</v>
      </c>
    </row>
    <row r="7758" spans="1:5" x14ac:dyDescent="0.25">
      <c r="A7758" s="2">
        <v>7750</v>
      </c>
      <c r="E7758" s="11">
        <f t="shared" si="122"/>
        <v>11758836.469714191</v>
      </c>
    </row>
    <row r="7759" spans="1:5" x14ac:dyDescent="0.25">
      <c r="A7759" s="2">
        <v>7751</v>
      </c>
      <c r="E7759" s="11">
        <f t="shared" si="122"/>
        <v>11757250.731217841</v>
      </c>
    </row>
    <row r="7760" spans="1:5" x14ac:dyDescent="0.25">
      <c r="A7760" s="2">
        <v>7752</v>
      </c>
      <c r="E7760" s="11">
        <f t="shared" si="122"/>
        <v>11755665.411794798</v>
      </c>
    </row>
    <row r="7761" spans="1:5" x14ac:dyDescent="0.25">
      <c r="A7761" s="2">
        <v>7753</v>
      </c>
      <c r="E7761" s="11">
        <f t="shared" si="122"/>
        <v>11754080.511280321</v>
      </c>
    </row>
    <row r="7762" spans="1:5" x14ac:dyDescent="0.25">
      <c r="A7762" s="2">
        <v>7754</v>
      </c>
      <c r="E7762" s="11">
        <f t="shared" si="122"/>
        <v>11752496.029509744</v>
      </c>
    </row>
    <row r="7763" spans="1:5" x14ac:dyDescent="0.25">
      <c r="A7763" s="2">
        <v>7755</v>
      </c>
      <c r="E7763" s="11">
        <f t="shared" si="122"/>
        <v>11750911.966318471</v>
      </c>
    </row>
    <row r="7764" spans="1:5" x14ac:dyDescent="0.25">
      <c r="A7764" s="2">
        <v>7756</v>
      </c>
      <c r="E7764" s="11">
        <f t="shared" si="122"/>
        <v>11749328.321541993</v>
      </c>
    </row>
    <row r="7765" spans="1:5" x14ac:dyDescent="0.25">
      <c r="A7765" s="2">
        <v>7757</v>
      </c>
      <c r="E7765" s="11">
        <f t="shared" si="122"/>
        <v>11747745.095015947</v>
      </c>
    </row>
    <row r="7766" spans="1:5" x14ac:dyDescent="0.25">
      <c r="A7766" s="2">
        <v>7758</v>
      </c>
      <c r="E7766" s="11">
        <f t="shared" si="122"/>
        <v>11746162.286575958</v>
      </c>
    </row>
    <row r="7767" spans="1:5" x14ac:dyDescent="0.25">
      <c r="A7767" s="2">
        <v>7759</v>
      </c>
      <c r="E7767" s="11">
        <f t="shared" si="122"/>
        <v>11744579.896057792</v>
      </c>
    </row>
    <row r="7768" spans="1:5" x14ac:dyDescent="0.25">
      <c r="A7768" s="2">
        <v>7760</v>
      </c>
      <c r="E7768" s="11">
        <f t="shared" si="122"/>
        <v>11742997.923297348</v>
      </c>
    </row>
    <row r="7769" spans="1:5" x14ac:dyDescent="0.25">
      <c r="A7769" s="2">
        <v>7761</v>
      </c>
      <c r="E7769" s="11">
        <f t="shared" si="122"/>
        <v>11741416.368130483</v>
      </c>
    </row>
    <row r="7770" spans="1:5" x14ac:dyDescent="0.25">
      <c r="A7770" s="2">
        <v>7762</v>
      </c>
      <c r="E7770" s="11">
        <f t="shared" si="122"/>
        <v>11739835.23039325</v>
      </c>
    </row>
    <row r="7771" spans="1:5" x14ac:dyDescent="0.25">
      <c r="A7771" s="2">
        <v>7763</v>
      </c>
      <c r="E7771" s="11">
        <f t="shared" si="122"/>
        <v>11738254.509921758</v>
      </c>
    </row>
    <row r="7772" spans="1:5" x14ac:dyDescent="0.25">
      <c r="A7772" s="2">
        <v>7764</v>
      </c>
      <c r="E7772" s="11">
        <f t="shared" si="122"/>
        <v>11736674.206552189</v>
      </c>
    </row>
    <row r="7773" spans="1:5" x14ac:dyDescent="0.25">
      <c r="A7773" s="2">
        <v>7765</v>
      </c>
      <c r="E7773" s="11">
        <f t="shared" si="122"/>
        <v>11735094.320120787</v>
      </c>
    </row>
    <row r="7774" spans="1:5" x14ac:dyDescent="0.25">
      <c r="A7774" s="2">
        <v>7766</v>
      </c>
      <c r="E7774" s="11">
        <f t="shared" si="122"/>
        <v>11733514.850463966</v>
      </c>
    </row>
    <row r="7775" spans="1:5" x14ac:dyDescent="0.25">
      <c r="A7775" s="2">
        <v>7767</v>
      </c>
      <c r="E7775" s="11">
        <f t="shared" si="122"/>
        <v>11731935.797418118</v>
      </c>
    </row>
    <row r="7776" spans="1:5" x14ac:dyDescent="0.25">
      <c r="A7776" s="2">
        <v>7768</v>
      </c>
      <c r="E7776" s="11">
        <f t="shared" si="122"/>
        <v>11730357.160819812</v>
      </c>
    </row>
    <row r="7777" spans="1:5" x14ac:dyDescent="0.25">
      <c r="A7777" s="2">
        <v>7769</v>
      </c>
      <c r="E7777" s="11">
        <f t="shared" si="122"/>
        <v>11728778.940505631</v>
      </c>
    </row>
    <row r="7778" spans="1:5" x14ac:dyDescent="0.25">
      <c r="A7778" s="2">
        <v>7770</v>
      </c>
      <c r="E7778" s="11">
        <f t="shared" si="122"/>
        <v>11727201.136312295</v>
      </c>
    </row>
    <row r="7779" spans="1:5" x14ac:dyDescent="0.25">
      <c r="A7779" s="2">
        <v>7771</v>
      </c>
      <c r="E7779" s="11">
        <f t="shared" si="122"/>
        <v>11725623.748076579</v>
      </c>
    </row>
    <row r="7780" spans="1:5" x14ac:dyDescent="0.25">
      <c r="A7780" s="2">
        <v>7772</v>
      </c>
      <c r="E7780" s="11">
        <f t="shared" si="122"/>
        <v>11724046.775635349</v>
      </c>
    </row>
    <row r="7781" spans="1:5" x14ac:dyDescent="0.25">
      <c r="A7781" s="2">
        <v>7773</v>
      </c>
      <c r="E7781" s="11">
        <f t="shared" si="122"/>
        <v>11722470.218825556</v>
      </c>
    </row>
    <row r="7782" spans="1:5" x14ac:dyDescent="0.25">
      <c r="A7782" s="2">
        <v>7774</v>
      </c>
      <c r="E7782" s="11">
        <f t="shared" si="122"/>
        <v>11720894.077484261</v>
      </c>
    </row>
    <row r="7783" spans="1:5" x14ac:dyDescent="0.25">
      <c r="A7783" s="2">
        <v>7775</v>
      </c>
      <c r="E7783" s="11">
        <f t="shared" si="122"/>
        <v>11719318.351448582</v>
      </c>
    </row>
    <row r="7784" spans="1:5" x14ac:dyDescent="0.25">
      <c r="A7784" s="2">
        <v>7776</v>
      </c>
      <c r="E7784" s="11">
        <f t="shared" si="122"/>
        <v>11717743.040555706</v>
      </c>
    </row>
    <row r="7785" spans="1:5" x14ac:dyDescent="0.25">
      <c r="A7785" s="2">
        <v>7777</v>
      </c>
      <c r="E7785" s="11">
        <f t="shared" si="122"/>
        <v>11716168.144642947</v>
      </c>
    </row>
    <row r="7786" spans="1:5" x14ac:dyDescent="0.25">
      <c r="A7786" s="2">
        <v>7778</v>
      </c>
      <c r="E7786" s="11">
        <f t="shared" si="122"/>
        <v>11714593.663547665</v>
      </c>
    </row>
    <row r="7787" spans="1:5" x14ac:dyDescent="0.25">
      <c r="A7787" s="2">
        <v>7779</v>
      </c>
      <c r="E7787" s="11">
        <f t="shared" si="122"/>
        <v>11713019.597107358</v>
      </c>
    </row>
    <row r="7788" spans="1:5" x14ac:dyDescent="0.25">
      <c r="A7788" s="2">
        <v>7780</v>
      </c>
      <c r="E7788" s="11">
        <f t="shared" si="122"/>
        <v>11711445.94515956</v>
      </c>
    </row>
    <row r="7789" spans="1:5" x14ac:dyDescent="0.25">
      <c r="A7789" s="2">
        <v>7781</v>
      </c>
      <c r="E7789" s="11">
        <f t="shared" si="122"/>
        <v>11709872.707541861</v>
      </c>
    </row>
    <row r="7790" spans="1:5" x14ac:dyDescent="0.25">
      <c r="A7790" s="2">
        <v>7782</v>
      </c>
      <c r="E7790" s="11">
        <f t="shared" si="122"/>
        <v>11708299.884092024</v>
      </c>
    </row>
    <row r="7791" spans="1:5" x14ac:dyDescent="0.25">
      <c r="A7791" s="2">
        <v>7783</v>
      </c>
      <c r="E7791" s="11">
        <f t="shared" si="122"/>
        <v>11706727.474647826</v>
      </c>
    </row>
    <row r="7792" spans="1:5" x14ac:dyDescent="0.25">
      <c r="A7792" s="2">
        <v>7784</v>
      </c>
      <c r="E7792" s="11">
        <f t="shared" si="122"/>
        <v>11705155.479047183</v>
      </c>
    </row>
    <row r="7793" spans="1:5" x14ac:dyDescent="0.25">
      <c r="A7793" s="2">
        <v>7785</v>
      </c>
      <c r="E7793" s="11">
        <f t="shared" si="122"/>
        <v>11703583.897128046</v>
      </c>
    </row>
    <row r="7794" spans="1:5" x14ac:dyDescent="0.25">
      <c r="A7794" s="2">
        <v>7786</v>
      </c>
      <c r="E7794" s="11">
        <f t="shared" si="122"/>
        <v>11702012.728728434</v>
      </c>
    </row>
    <row r="7795" spans="1:5" x14ac:dyDescent="0.25">
      <c r="A7795" s="2">
        <v>7787</v>
      </c>
      <c r="E7795" s="11">
        <f t="shared" si="122"/>
        <v>11700441.973686552</v>
      </c>
    </row>
    <row r="7796" spans="1:5" x14ac:dyDescent="0.25">
      <c r="A7796" s="2">
        <v>7788</v>
      </c>
      <c r="E7796" s="11">
        <f t="shared" si="122"/>
        <v>11698871.631840564</v>
      </c>
    </row>
    <row r="7797" spans="1:5" x14ac:dyDescent="0.25">
      <c r="A7797" s="2">
        <v>7789</v>
      </c>
      <c r="E7797" s="11">
        <f t="shared" si="122"/>
        <v>11697301.703028811</v>
      </c>
    </row>
    <row r="7798" spans="1:5" x14ac:dyDescent="0.25">
      <c r="A7798" s="2">
        <v>7790</v>
      </c>
      <c r="E7798" s="11">
        <f t="shared" si="122"/>
        <v>11695732.187089669</v>
      </c>
    </row>
    <row r="7799" spans="1:5" x14ac:dyDescent="0.25">
      <c r="A7799" s="2">
        <v>7791</v>
      </c>
      <c r="E7799" s="11">
        <f t="shared" si="122"/>
        <v>11694163.083861595</v>
      </c>
    </row>
    <row r="7800" spans="1:5" x14ac:dyDescent="0.25">
      <c r="A7800" s="2">
        <v>7792</v>
      </c>
      <c r="E7800" s="11">
        <f t="shared" si="122"/>
        <v>11692594.393183185</v>
      </c>
    </row>
    <row r="7801" spans="1:5" x14ac:dyDescent="0.25">
      <c r="A7801" s="2">
        <v>7793</v>
      </c>
      <c r="E7801" s="11">
        <f t="shared" si="122"/>
        <v>11691026.114893045</v>
      </c>
    </row>
    <row r="7802" spans="1:5" x14ac:dyDescent="0.25">
      <c r="A7802" s="2">
        <v>7794</v>
      </c>
      <c r="E7802" s="11">
        <f t="shared" si="122"/>
        <v>11689458.24882994</v>
      </c>
    </row>
    <row r="7803" spans="1:5" x14ac:dyDescent="0.25">
      <c r="A7803" s="2">
        <v>7795</v>
      </c>
      <c r="E7803" s="11">
        <f t="shared" si="122"/>
        <v>11687890.794832643</v>
      </c>
    </row>
    <row r="7804" spans="1:5" x14ac:dyDescent="0.25">
      <c r="A7804" s="2">
        <v>7796</v>
      </c>
      <c r="E7804" s="11">
        <f t="shared" si="122"/>
        <v>11686323.752740065</v>
      </c>
    </row>
    <row r="7805" spans="1:5" x14ac:dyDescent="0.25">
      <c r="A7805" s="2">
        <v>7797</v>
      </c>
      <c r="E7805" s="11">
        <f t="shared" si="122"/>
        <v>11684757.122391174</v>
      </c>
    </row>
    <row r="7806" spans="1:5" x14ac:dyDescent="0.25">
      <c r="A7806" s="2">
        <v>7798</v>
      </c>
      <c r="E7806" s="11">
        <f t="shared" si="122"/>
        <v>11683190.903625004</v>
      </c>
    </row>
    <row r="7807" spans="1:5" x14ac:dyDescent="0.25">
      <c r="A7807" s="2">
        <v>7799</v>
      </c>
      <c r="E7807" s="11">
        <f t="shared" si="122"/>
        <v>11681625.096280759</v>
      </c>
    </row>
    <row r="7808" spans="1:5" x14ac:dyDescent="0.25">
      <c r="A7808" s="2">
        <v>7800</v>
      </c>
      <c r="E7808" s="11">
        <f t="shared" si="122"/>
        <v>11680059.700197641</v>
      </c>
    </row>
    <row r="7809" spans="1:5" x14ac:dyDescent="0.25">
      <c r="A7809" s="2">
        <v>7801</v>
      </c>
      <c r="E7809" s="11">
        <f t="shared" si="122"/>
        <v>11678494.715214916</v>
      </c>
    </row>
    <row r="7810" spans="1:5" x14ac:dyDescent="0.25">
      <c r="A7810" s="2">
        <v>7802</v>
      </c>
      <c r="E7810" s="11">
        <f t="shared" si="122"/>
        <v>11676930.141172035</v>
      </c>
    </row>
    <row r="7811" spans="1:5" x14ac:dyDescent="0.25">
      <c r="A7811" s="2">
        <v>7803</v>
      </c>
      <c r="E7811" s="11">
        <f t="shared" si="122"/>
        <v>11675365.977908481</v>
      </c>
    </row>
    <row r="7812" spans="1:5" x14ac:dyDescent="0.25">
      <c r="A7812" s="2">
        <v>7804</v>
      </c>
      <c r="E7812" s="11">
        <f t="shared" si="122"/>
        <v>11673802.225263767</v>
      </c>
    </row>
    <row r="7813" spans="1:5" x14ac:dyDescent="0.25">
      <c r="A7813" s="2">
        <v>7805</v>
      </c>
      <c r="E7813" s="11">
        <f t="shared" si="122"/>
        <v>11672238.883077562</v>
      </c>
    </row>
    <row r="7814" spans="1:5" x14ac:dyDescent="0.25">
      <c r="A7814" s="2">
        <v>7806</v>
      </c>
      <c r="E7814" s="11">
        <f t="shared" si="122"/>
        <v>11670675.951189574</v>
      </c>
    </row>
    <row r="7815" spans="1:5" x14ac:dyDescent="0.25">
      <c r="A7815" s="2">
        <v>7807</v>
      </c>
      <c r="E7815" s="11">
        <f t="shared" si="122"/>
        <v>11669113.429439656</v>
      </c>
    </row>
    <row r="7816" spans="1:5" x14ac:dyDescent="0.25">
      <c r="A7816" s="2">
        <v>7808</v>
      </c>
      <c r="E7816" s="11">
        <f t="shared" si="122"/>
        <v>11667551.317667663</v>
      </c>
    </row>
    <row r="7817" spans="1:5" x14ac:dyDescent="0.25">
      <c r="A7817" s="2">
        <v>7809</v>
      </c>
      <c r="E7817" s="11">
        <f t="shared" si="122"/>
        <v>11665989.615713578</v>
      </c>
    </row>
    <row r="7818" spans="1:5" x14ac:dyDescent="0.25">
      <c r="A7818" s="2">
        <v>7810</v>
      </c>
      <c r="E7818" s="11">
        <f t="shared" ref="E7818:E7881" si="123">$E$2/($E$3+A7818)^$E$6+(A7818-$G$14)*($E$5-$E$4)/($G$19-$G$14)+$E$4</f>
        <v>11664428.323417462</v>
      </c>
    </row>
    <row r="7819" spans="1:5" x14ac:dyDescent="0.25">
      <c r="A7819" s="2">
        <v>7811</v>
      </c>
      <c r="E7819" s="11">
        <f t="shared" si="123"/>
        <v>11662867.440619448</v>
      </c>
    </row>
    <row r="7820" spans="1:5" x14ac:dyDescent="0.25">
      <c r="A7820" s="2">
        <v>7812</v>
      </c>
      <c r="E7820" s="11">
        <f t="shared" si="123"/>
        <v>11661306.967159808</v>
      </c>
    </row>
    <row r="7821" spans="1:5" x14ac:dyDescent="0.25">
      <c r="A7821" s="2">
        <v>7813</v>
      </c>
      <c r="E7821" s="11">
        <f t="shared" si="123"/>
        <v>11659746.902878774</v>
      </c>
    </row>
    <row r="7822" spans="1:5" x14ac:dyDescent="0.25">
      <c r="A7822" s="2">
        <v>7814</v>
      </c>
      <c r="E7822" s="11">
        <f t="shared" si="123"/>
        <v>11658187.247616766</v>
      </c>
    </row>
    <row r="7823" spans="1:5" x14ac:dyDescent="0.25">
      <c r="A7823" s="2">
        <v>7815</v>
      </c>
      <c r="E7823" s="11">
        <f t="shared" si="123"/>
        <v>11656628.001214296</v>
      </c>
    </row>
    <row r="7824" spans="1:5" x14ac:dyDescent="0.25">
      <c r="A7824" s="2">
        <v>7816</v>
      </c>
      <c r="E7824" s="11">
        <f t="shared" si="123"/>
        <v>11655069.163511878</v>
      </c>
    </row>
    <row r="7825" spans="1:5" x14ac:dyDescent="0.25">
      <c r="A7825" s="2">
        <v>7817</v>
      </c>
      <c r="E7825" s="11">
        <f t="shared" si="123"/>
        <v>11653510.73435015</v>
      </c>
    </row>
    <row r="7826" spans="1:5" x14ac:dyDescent="0.25">
      <c r="A7826" s="2">
        <v>7818</v>
      </c>
      <c r="E7826" s="11">
        <f t="shared" si="123"/>
        <v>11651952.713569868</v>
      </c>
    </row>
    <row r="7827" spans="1:5" x14ac:dyDescent="0.25">
      <c r="A7827" s="2">
        <v>7819</v>
      </c>
      <c r="E7827" s="11">
        <f t="shared" si="123"/>
        <v>11650395.101011764</v>
      </c>
    </row>
    <row r="7828" spans="1:5" x14ac:dyDescent="0.25">
      <c r="A7828" s="2">
        <v>7820</v>
      </c>
      <c r="E7828" s="11">
        <f t="shared" si="123"/>
        <v>11648837.896516783</v>
      </c>
    </row>
    <row r="7829" spans="1:5" x14ac:dyDescent="0.25">
      <c r="A7829" s="2">
        <v>7821</v>
      </c>
      <c r="E7829" s="11">
        <f t="shared" si="123"/>
        <v>11647281.099925911</v>
      </c>
    </row>
    <row r="7830" spans="1:5" x14ac:dyDescent="0.25">
      <c r="A7830" s="2">
        <v>7822</v>
      </c>
      <c r="E7830" s="11">
        <f t="shared" si="123"/>
        <v>11645724.71108011</v>
      </c>
    </row>
    <row r="7831" spans="1:5" x14ac:dyDescent="0.25">
      <c r="A7831" s="2">
        <v>7823</v>
      </c>
      <c r="E7831" s="11">
        <f t="shared" si="123"/>
        <v>11644168.729820598</v>
      </c>
    </row>
    <row r="7832" spans="1:5" x14ac:dyDescent="0.25">
      <c r="A7832" s="2">
        <v>7824</v>
      </c>
      <c r="E7832" s="11">
        <f t="shared" si="123"/>
        <v>11642613.155988544</v>
      </c>
    </row>
    <row r="7833" spans="1:5" x14ac:dyDescent="0.25">
      <c r="A7833" s="2">
        <v>7825</v>
      </c>
      <c r="E7833" s="11">
        <f t="shared" si="123"/>
        <v>11641057.989425268</v>
      </c>
    </row>
    <row r="7834" spans="1:5" x14ac:dyDescent="0.25">
      <c r="A7834" s="2">
        <v>7826</v>
      </c>
      <c r="E7834" s="11">
        <f t="shared" si="123"/>
        <v>11639503.22997215</v>
      </c>
    </row>
    <row r="7835" spans="1:5" x14ac:dyDescent="0.25">
      <c r="A7835" s="2">
        <v>7827</v>
      </c>
      <c r="E7835" s="11">
        <f t="shared" si="123"/>
        <v>11637948.877470598</v>
      </c>
    </row>
    <row r="7836" spans="1:5" x14ac:dyDescent="0.25">
      <c r="A7836" s="2">
        <v>7828</v>
      </c>
      <c r="E7836" s="11">
        <f t="shared" si="123"/>
        <v>11636394.931762213</v>
      </c>
    </row>
    <row r="7837" spans="1:5" x14ac:dyDescent="0.25">
      <c r="A7837" s="2">
        <v>7829</v>
      </c>
      <c r="E7837" s="11">
        <f t="shared" si="123"/>
        <v>11634841.39268863</v>
      </c>
    </row>
    <row r="7838" spans="1:5" x14ac:dyDescent="0.25">
      <c r="A7838" s="2">
        <v>7830</v>
      </c>
      <c r="E7838" s="11">
        <f t="shared" si="123"/>
        <v>11633288.260091482</v>
      </c>
    </row>
    <row r="7839" spans="1:5" x14ac:dyDescent="0.25">
      <c r="A7839" s="2">
        <v>7831</v>
      </c>
      <c r="E7839" s="11">
        <f t="shared" si="123"/>
        <v>11631735.533812625</v>
      </c>
    </row>
    <row r="7840" spans="1:5" x14ac:dyDescent="0.25">
      <c r="A7840" s="2">
        <v>7832</v>
      </c>
      <c r="E7840" s="11">
        <f t="shared" si="123"/>
        <v>11630183.213693894</v>
      </c>
    </row>
    <row r="7841" spans="1:5" x14ac:dyDescent="0.25">
      <c r="A7841" s="2">
        <v>7833</v>
      </c>
      <c r="E7841" s="11">
        <f t="shared" si="123"/>
        <v>11628631.299577257</v>
      </c>
    </row>
    <row r="7842" spans="1:5" x14ac:dyDescent="0.25">
      <c r="A7842" s="2">
        <v>7834</v>
      </c>
      <c r="E7842" s="11">
        <f t="shared" si="123"/>
        <v>11627079.791304734</v>
      </c>
    </row>
    <row r="7843" spans="1:5" x14ac:dyDescent="0.25">
      <c r="A7843" s="2">
        <v>7835</v>
      </c>
      <c r="E7843" s="11">
        <f t="shared" si="123"/>
        <v>11625528.688718459</v>
      </c>
    </row>
    <row r="7844" spans="1:5" x14ac:dyDescent="0.25">
      <c r="A7844" s="2">
        <v>7836</v>
      </c>
      <c r="E7844" s="11">
        <f t="shared" si="123"/>
        <v>11623977.991660597</v>
      </c>
    </row>
    <row r="7845" spans="1:5" x14ac:dyDescent="0.25">
      <c r="A7845" s="2">
        <v>7837</v>
      </c>
      <c r="E7845" s="11">
        <f t="shared" si="123"/>
        <v>11622427.699973462</v>
      </c>
    </row>
    <row r="7846" spans="1:5" x14ac:dyDescent="0.25">
      <c r="A7846" s="2">
        <v>7838</v>
      </c>
      <c r="E7846" s="11">
        <f t="shared" si="123"/>
        <v>11620877.813499393</v>
      </c>
    </row>
    <row r="7847" spans="1:5" x14ac:dyDescent="0.25">
      <c r="A7847" s="2">
        <v>7839</v>
      </c>
      <c r="E7847" s="11">
        <f t="shared" si="123"/>
        <v>11619328.332080828</v>
      </c>
    </row>
    <row r="7848" spans="1:5" x14ac:dyDescent="0.25">
      <c r="A7848" s="2">
        <v>7840</v>
      </c>
      <c r="E7848" s="11">
        <f t="shared" si="123"/>
        <v>11617779.255560305</v>
      </c>
    </row>
    <row r="7849" spans="1:5" x14ac:dyDescent="0.25">
      <c r="A7849" s="2">
        <v>7841</v>
      </c>
      <c r="E7849" s="11">
        <f t="shared" si="123"/>
        <v>11616230.583780408</v>
      </c>
    </row>
    <row r="7850" spans="1:5" x14ac:dyDescent="0.25">
      <c r="A7850" s="2">
        <v>7842</v>
      </c>
      <c r="E7850" s="11">
        <f t="shared" si="123"/>
        <v>11614682.316583825</v>
      </c>
    </row>
    <row r="7851" spans="1:5" x14ac:dyDescent="0.25">
      <c r="A7851" s="2">
        <v>7843</v>
      </c>
      <c r="E7851" s="11">
        <f t="shared" si="123"/>
        <v>11613134.453813329</v>
      </c>
    </row>
    <row r="7852" spans="1:5" x14ac:dyDescent="0.25">
      <c r="A7852" s="2">
        <v>7844</v>
      </c>
      <c r="E7852" s="11">
        <f t="shared" si="123"/>
        <v>11611586.995311761</v>
      </c>
    </row>
    <row r="7853" spans="1:5" x14ac:dyDescent="0.25">
      <c r="A7853" s="2">
        <v>7845</v>
      </c>
      <c r="E7853" s="11">
        <f t="shared" si="123"/>
        <v>11610039.940922065</v>
      </c>
    </row>
    <row r="7854" spans="1:5" x14ac:dyDescent="0.25">
      <c r="A7854" s="2">
        <v>7846</v>
      </c>
      <c r="E7854" s="11">
        <f t="shared" si="123"/>
        <v>11608493.290487228</v>
      </c>
    </row>
    <row r="7855" spans="1:5" x14ac:dyDescent="0.25">
      <c r="A7855" s="2">
        <v>7847</v>
      </c>
      <c r="E7855" s="11">
        <f t="shared" si="123"/>
        <v>11606947.043850357</v>
      </c>
    </row>
    <row r="7856" spans="1:5" x14ac:dyDescent="0.25">
      <c r="A7856" s="2">
        <v>7848</v>
      </c>
      <c r="E7856" s="11">
        <f t="shared" si="123"/>
        <v>11605401.200854626</v>
      </c>
    </row>
    <row r="7857" spans="1:5" x14ac:dyDescent="0.25">
      <c r="A7857" s="2">
        <v>7849</v>
      </c>
      <c r="E7857" s="11">
        <f t="shared" si="123"/>
        <v>11603855.761343237</v>
      </c>
    </row>
    <row r="7858" spans="1:5" x14ac:dyDescent="0.25">
      <c r="A7858" s="2">
        <v>7850</v>
      </c>
      <c r="E7858" s="11">
        <f t="shared" si="123"/>
        <v>11602310.725159617</v>
      </c>
    </row>
    <row r="7859" spans="1:5" x14ac:dyDescent="0.25">
      <c r="A7859" s="2">
        <v>7851</v>
      </c>
      <c r="E7859" s="11">
        <f t="shared" si="123"/>
        <v>11600766.092147077</v>
      </c>
    </row>
    <row r="7860" spans="1:5" x14ac:dyDescent="0.25">
      <c r="A7860" s="2">
        <v>7852</v>
      </c>
      <c r="E7860" s="11">
        <f t="shared" si="123"/>
        <v>11599221.862149177</v>
      </c>
    </row>
    <row r="7861" spans="1:5" x14ac:dyDescent="0.25">
      <c r="A7861" s="2">
        <v>7853</v>
      </c>
      <c r="E7861" s="11">
        <f t="shared" si="123"/>
        <v>11597678.035009455</v>
      </c>
    </row>
    <row r="7862" spans="1:5" x14ac:dyDescent="0.25">
      <c r="A7862" s="2">
        <v>7854</v>
      </c>
      <c r="E7862" s="11">
        <f t="shared" si="123"/>
        <v>11596134.610571582</v>
      </c>
    </row>
    <row r="7863" spans="1:5" x14ac:dyDescent="0.25">
      <c r="A7863" s="2">
        <v>7855</v>
      </c>
      <c r="E7863" s="11">
        <f t="shared" si="123"/>
        <v>11594591.588679312</v>
      </c>
    </row>
    <row r="7864" spans="1:5" x14ac:dyDescent="0.25">
      <c r="A7864" s="2">
        <v>7856</v>
      </c>
      <c r="E7864" s="11">
        <f t="shared" si="123"/>
        <v>11593048.969176445</v>
      </c>
    </row>
    <row r="7865" spans="1:5" x14ac:dyDescent="0.25">
      <c r="A7865" s="2">
        <v>7857</v>
      </c>
      <c r="E7865" s="11">
        <f t="shared" si="123"/>
        <v>11591506.751906876</v>
      </c>
    </row>
    <row r="7866" spans="1:5" x14ac:dyDescent="0.25">
      <c r="A7866" s="2">
        <v>7858</v>
      </c>
      <c r="E7866" s="11">
        <f t="shared" si="123"/>
        <v>11589964.936714586</v>
      </c>
    </row>
    <row r="7867" spans="1:5" x14ac:dyDescent="0.25">
      <c r="A7867" s="2">
        <v>7859</v>
      </c>
      <c r="E7867" s="11">
        <f t="shared" si="123"/>
        <v>11588423.523443623</v>
      </c>
    </row>
    <row r="7868" spans="1:5" x14ac:dyDescent="0.25">
      <c r="A7868" s="2">
        <v>7860</v>
      </c>
      <c r="E7868" s="11">
        <f t="shared" si="123"/>
        <v>11586882.511938123</v>
      </c>
    </row>
    <row r="7869" spans="1:5" x14ac:dyDescent="0.25">
      <c r="A7869" s="2">
        <v>7861</v>
      </c>
      <c r="E7869" s="11">
        <f t="shared" si="123"/>
        <v>11585341.902042316</v>
      </c>
    </row>
    <row r="7870" spans="1:5" x14ac:dyDescent="0.25">
      <c r="A7870" s="2">
        <v>7862</v>
      </c>
      <c r="E7870" s="11">
        <f t="shared" si="123"/>
        <v>11583801.693600509</v>
      </c>
    </row>
    <row r="7871" spans="1:5" x14ac:dyDescent="0.25">
      <c r="A7871" s="2">
        <v>7863</v>
      </c>
      <c r="E7871" s="11">
        <f t="shared" si="123"/>
        <v>11582261.886457052</v>
      </c>
    </row>
    <row r="7872" spans="1:5" x14ac:dyDescent="0.25">
      <c r="A7872" s="2">
        <v>7864</v>
      </c>
      <c r="E7872" s="11">
        <f t="shared" si="123"/>
        <v>11580722.480456434</v>
      </c>
    </row>
    <row r="7873" spans="1:5" x14ac:dyDescent="0.25">
      <c r="A7873" s="2">
        <v>7865</v>
      </c>
      <c r="E7873" s="11">
        <f t="shared" si="123"/>
        <v>11579183.47544319</v>
      </c>
    </row>
    <row r="7874" spans="1:5" x14ac:dyDescent="0.25">
      <c r="A7874" s="2">
        <v>7866</v>
      </c>
      <c r="E7874" s="11">
        <f t="shared" si="123"/>
        <v>11577644.87126191</v>
      </c>
    </row>
    <row r="7875" spans="1:5" x14ac:dyDescent="0.25">
      <c r="A7875" s="2">
        <v>7867</v>
      </c>
      <c r="E7875" s="11">
        <f t="shared" si="123"/>
        <v>11576106.667757312</v>
      </c>
    </row>
    <row r="7876" spans="1:5" x14ac:dyDescent="0.25">
      <c r="A7876" s="2">
        <v>7868</v>
      </c>
      <c r="E7876" s="11">
        <f t="shared" si="123"/>
        <v>11574568.864774149</v>
      </c>
    </row>
    <row r="7877" spans="1:5" x14ac:dyDescent="0.25">
      <c r="A7877" s="2">
        <v>7869</v>
      </c>
      <c r="E7877" s="11">
        <f t="shared" si="123"/>
        <v>11573031.462157343</v>
      </c>
    </row>
    <row r="7878" spans="1:5" x14ac:dyDescent="0.25">
      <c r="A7878" s="2">
        <v>7870</v>
      </c>
      <c r="E7878" s="11">
        <f t="shared" si="123"/>
        <v>11571494.459751772</v>
      </c>
    </row>
    <row r="7879" spans="1:5" x14ac:dyDescent="0.25">
      <c r="A7879" s="2">
        <v>7871</v>
      </c>
      <c r="E7879" s="11">
        <f t="shared" si="123"/>
        <v>11569957.857402476</v>
      </c>
    </row>
    <row r="7880" spans="1:5" x14ac:dyDescent="0.25">
      <c r="A7880" s="2">
        <v>7872</v>
      </c>
      <c r="E7880" s="11">
        <f t="shared" si="123"/>
        <v>11568421.654954536</v>
      </c>
    </row>
    <row r="7881" spans="1:5" x14ac:dyDescent="0.25">
      <c r="A7881" s="2">
        <v>7873</v>
      </c>
      <c r="E7881" s="11">
        <f t="shared" si="123"/>
        <v>11566885.852253156</v>
      </c>
    </row>
    <row r="7882" spans="1:5" x14ac:dyDescent="0.25">
      <c r="A7882" s="2">
        <v>7874</v>
      </c>
      <c r="E7882" s="11">
        <f t="shared" ref="E7882:E7945" si="124">$E$2/($E$3+A7882)^$E$6+(A7882-$G$14)*($E$5-$E$4)/($G$19-$G$14)+$E$4</f>
        <v>11565350.449143581</v>
      </c>
    </row>
    <row r="7883" spans="1:5" x14ac:dyDescent="0.25">
      <c r="A7883" s="2">
        <v>7875</v>
      </c>
      <c r="E7883" s="11">
        <f t="shared" si="124"/>
        <v>11563815.445471138</v>
      </c>
    </row>
    <row r="7884" spans="1:5" x14ac:dyDescent="0.25">
      <c r="A7884" s="2">
        <v>7876</v>
      </c>
      <c r="E7884" s="11">
        <f t="shared" si="124"/>
        <v>11562280.841081267</v>
      </c>
    </row>
    <row r="7885" spans="1:5" x14ac:dyDescent="0.25">
      <c r="A7885" s="2">
        <v>7877</v>
      </c>
      <c r="E7885" s="11">
        <f t="shared" si="124"/>
        <v>11560746.635819441</v>
      </c>
    </row>
    <row r="7886" spans="1:5" x14ac:dyDescent="0.25">
      <c r="A7886" s="2">
        <v>7878</v>
      </c>
      <c r="E7886" s="11">
        <f t="shared" si="124"/>
        <v>11559212.829531245</v>
      </c>
    </row>
    <row r="7887" spans="1:5" x14ac:dyDescent="0.25">
      <c r="A7887" s="2">
        <v>7879</v>
      </c>
      <c r="E7887" s="11">
        <f t="shared" si="124"/>
        <v>11557679.422062311</v>
      </c>
    </row>
    <row r="7888" spans="1:5" x14ac:dyDescent="0.25">
      <c r="A7888" s="2">
        <v>7880</v>
      </c>
      <c r="E7888" s="11">
        <f t="shared" si="124"/>
        <v>11556146.413258387</v>
      </c>
    </row>
    <row r="7889" spans="1:5" x14ac:dyDescent="0.25">
      <c r="A7889" s="2">
        <v>7881</v>
      </c>
      <c r="E7889" s="11">
        <f t="shared" si="124"/>
        <v>11554613.802965285</v>
      </c>
    </row>
    <row r="7890" spans="1:5" x14ac:dyDescent="0.25">
      <c r="A7890" s="2">
        <v>7882</v>
      </c>
      <c r="E7890" s="11">
        <f t="shared" si="124"/>
        <v>11553081.591028916</v>
      </c>
    </row>
    <row r="7891" spans="1:5" x14ac:dyDescent="0.25">
      <c r="A7891" s="2">
        <v>7883</v>
      </c>
      <c r="E7891" s="11">
        <f t="shared" si="124"/>
        <v>11551549.777295217</v>
      </c>
    </row>
    <row r="7892" spans="1:5" x14ac:dyDescent="0.25">
      <c r="A7892" s="2">
        <v>7884</v>
      </c>
      <c r="E7892" s="11">
        <f t="shared" si="124"/>
        <v>11550018.361610256</v>
      </c>
    </row>
    <row r="7893" spans="1:5" x14ac:dyDescent="0.25">
      <c r="A7893" s="2">
        <v>7885</v>
      </c>
      <c r="E7893" s="11">
        <f t="shared" si="124"/>
        <v>11548487.34382017</v>
      </c>
    </row>
    <row r="7894" spans="1:5" x14ac:dyDescent="0.25">
      <c r="A7894" s="2">
        <v>7886</v>
      </c>
      <c r="E7894" s="11">
        <f t="shared" si="124"/>
        <v>11546956.723771151</v>
      </c>
    </row>
    <row r="7895" spans="1:5" x14ac:dyDescent="0.25">
      <c r="A7895" s="2">
        <v>7887</v>
      </c>
      <c r="E7895" s="11">
        <f t="shared" si="124"/>
        <v>11545426.501309499</v>
      </c>
    </row>
    <row r="7896" spans="1:5" x14ac:dyDescent="0.25">
      <c r="A7896" s="2">
        <v>7888</v>
      </c>
      <c r="E7896" s="11">
        <f t="shared" si="124"/>
        <v>11543896.676281566</v>
      </c>
    </row>
    <row r="7897" spans="1:5" x14ac:dyDescent="0.25">
      <c r="A7897" s="2">
        <v>7889</v>
      </c>
      <c r="E7897" s="11">
        <f t="shared" si="124"/>
        <v>11542367.248533789</v>
      </c>
    </row>
    <row r="7898" spans="1:5" x14ac:dyDescent="0.25">
      <c r="A7898" s="2">
        <v>7890</v>
      </c>
      <c r="E7898" s="11">
        <f t="shared" si="124"/>
        <v>11540838.217912687</v>
      </c>
    </row>
    <row r="7899" spans="1:5" x14ac:dyDescent="0.25">
      <c r="A7899" s="2">
        <v>7891</v>
      </c>
      <c r="E7899" s="11">
        <f t="shared" si="124"/>
        <v>11539309.584264917</v>
      </c>
    </row>
    <row r="7900" spans="1:5" x14ac:dyDescent="0.25">
      <c r="A7900" s="2">
        <v>7892</v>
      </c>
      <c r="E7900" s="11">
        <f t="shared" si="124"/>
        <v>11537781.347437117</v>
      </c>
    </row>
    <row r="7901" spans="1:5" x14ac:dyDescent="0.25">
      <c r="A7901" s="2">
        <v>7893</v>
      </c>
      <c r="E7901" s="11">
        <f t="shared" si="124"/>
        <v>11536253.507276025</v>
      </c>
    </row>
    <row r="7902" spans="1:5" x14ac:dyDescent="0.25">
      <c r="A7902" s="2">
        <v>7894</v>
      </c>
      <c r="E7902" s="11">
        <f t="shared" si="124"/>
        <v>11534726.063628515</v>
      </c>
    </row>
    <row r="7903" spans="1:5" x14ac:dyDescent="0.25">
      <c r="A7903" s="2">
        <v>7895</v>
      </c>
      <c r="E7903" s="11">
        <f t="shared" si="124"/>
        <v>11533199.016341496</v>
      </c>
    </row>
    <row r="7904" spans="1:5" x14ac:dyDescent="0.25">
      <c r="A7904" s="2">
        <v>7896</v>
      </c>
      <c r="E7904" s="11">
        <f t="shared" si="124"/>
        <v>11531672.365261937</v>
      </c>
    </row>
    <row r="7905" spans="1:5" x14ac:dyDescent="0.25">
      <c r="A7905" s="2">
        <v>7897</v>
      </c>
      <c r="E7905" s="11">
        <f t="shared" si="124"/>
        <v>11530146.110236943</v>
      </c>
    </row>
    <row r="7906" spans="1:5" x14ac:dyDescent="0.25">
      <c r="A7906" s="2">
        <v>7898</v>
      </c>
      <c r="E7906" s="11">
        <f t="shared" si="124"/>
        <v>11528620.251113672</v>
      </c>
    </row>
    <row r="7907" spans="1:5" x14ac:dyDescent="0.25">
      <c r="A7907" s="2">
        <v>7899</v>
      </c>
      <c r="E7907" s="11">
        <f t="shared" si="124"/>
        <v>11527094.787739325</v>
      </c>
    </row>
    <row r="7908" spans="1:5" x14ac:dyDescent="0.25">
      <c r="A7908" s="2">
        <v>7900</v>
      </c>
      <c r="E7908" s="11">
        <f t="shared" si="124"/>
        <v>11525569.71996122</v>
      </c>
    </row>
    <row r="7909" spans="1:5" x14ac:dyDescent="0.25">
      <c r="A7909" s="2">
        <v>7901</v>
      </c>
      <c r="E7909" s="11">
        <f t="shared" si="124"/>
        <v>11524045.047626736</v>
      </c>
    </row>
    <row r="7910" spans="1:5" x14ac:dyDescent="0.25">
      <c r="A7910" s="2">
        <v>7902</v>
      </c>
      <c r="E7910" s="11">
        <f t="shared" si="124"/>
        <v>11522520.770583356</v>
      </c>
    </row>
    <row r="7911" spans="1:5" x14ac:dyDescent="0.25">
      <c r="A7911" s="2">
        <v>7903</v>
      </c>
      <c r="E7911" s="11">
        <f t="shared" si="124"/>
        <v>11520996.888678618</v>
      </c>
    </row>
    <row r="7912" spans="1:5" x14ac:dyDescent="0.25">
      <c r="A7912" s="2">
        <v>7904</v>
      </c>
      <c r="E7912" s="11">
        <f t="shared" si="124"/>
        <v>11519473.401760118</v>
      </c>
    </row>
    <row r="7913" spans="1:5" x14ac:dyDescent="0.25">
      <c r="A7913" s="2">
        <v>7905</v>
      </c>
      <c r="E7913" s="11">
        <f t="shared" si="124"/>
        <v>11517950.309675582</v>
      </c>
    </row>
    <row r="7914" spans="1:5" x14ac:dyDescent="0.25">
      <c r="A7914" s="2">
        <v>7906</v>
      </c>
      <c r="E7914" s="11">
        <f t="shared" si="124"/>
        <v>11516427.612272765</v>
      </c>
    </row>
    <row r="7915" spans="1:5" x14ac:dyDescent="0.25">
      <c r="A7915" s="2">
        <v>7907</v>
      </c>
      <c r="E7915" s="11">
        <f t="shared" si="124"/>
        <v>11514905.309399551</v>
      </c>
    </row>
    <row r="7916" spans="1:5" x14ac:dyDescent="0.25">
      <c r="A7916" s="2">
        <v>7908</v>
      </c>
      <c r="E7916" s="11">
        <f t="shared" si="124"/>
        <v>11513383.400903853</v>
      </c>
    </row>
    <row r="7917" spans="1:5" x14ac:dyDescent="0.25">
      <c r="A7917" s="2">
        <v>7909</v>
      </c>
      <c r="E7917" s="11">
        <f t="shared" si="124"/>
        <v>11511861.88663367</v>
      </c>
    </row>
    <row r="7918" spans="1:5" x14ac:dyDescent="0.25">
      <c r="A7918" s="2">
        <v>7910</v>
      </c>
      <c r="E7918" s="11">
        <f t="shared" si="124"/>
        <v>11510340.766437124</v>
      </c>
    </row>
    <row r="7919" spans="1:5" x14ac:dyDescent="0.25">
      <c r="A7919" s="2">
        <v>7911</v>
      </c>
      <c r="E7919" s="11">
        <f t="shared" si="124"/>
        <v>11508820.040162334</v>
      </c>
    </row>
    <row r="7920" spans="1:5" x14ac:dyDescent="0.25">
      <c r="A7920" s="2">
        <v>7912</v>
      </c>
      <c r="E7920" s="11">
        <f t="shared" si="124"/>
        <v>11507299.707657594</v>
      </c>
    </row>
    <row r="7921" spans="1:5" x14ac:dyDescent="0.25">
      <c r="A7921" s="2">
        <v>7913</v>
      </c>
      <c r="E7921" s="11">
        <f t="shared" si="124"/>
        <v>11505779.768771181</v>
      </c>
    </row>
    <row r="7922" spans="1:5" x14ac:dyDescent="0.25">
      <c r="A7922" s="2">
        <v>7914</v>
      </c>
      <c r="E7922" s="11">
        <f t="shared" si="124"/>
        <v>11504260.223351514</v>
      </c>
    </row>
    <row r="7923" spans="1:5" x14ac:dyDescent="0.25">
      <c r="A7923" s="2">
        <v>7915</v>
      </c>
      <c r="E7923" s="11">
        <f t="shared" si="124"/>
        <v>11502741.071247088</v>
      </c>
    </row>
    <row r="7924" spans="1:5" x14ac:dyDescent="0.25">
      <c r="A7924" s="2">
        <v>7916</v>
      </c>
      <c r="E7924" s="11">
        <f t="shared" si="124"/>
        <v>11501222.312306419</v>
      </c>
    </row>
    <row r="7925" spans="1:5" x14ac:dyDescent="0.25">
      <c r="A7925" s="2">
        <v>7917</v>
      </c>
      <c r="E7925" s="11">
        <f t="shared" si="124"/>
        <v>11499703.946378162</v>
      </c>
    </row>
    <row r="7926" spans="1:5" x14ac:dyDescent="0.25">
      <c r="A7926" s="2">
        <v>7918</v>
      </c>
      <c r="E7926" s="11">
        <f t="shared" si="124"/>
        <v>11498185.973311007</v>
      </c>
    </row>
    <row r="7927" spans="1:5" x14ac:dyDescent="0.25">
      <c r="A7927" s="2">
        <v>7919</v>
      </c>
      <c r="E7927" s="11">
        <f t="shared" si="124"/>
        <v>11496668.392953757</v>
      </c>
    </row>
    <row r="7928" spans="1:5" x14ac:dyDescent="0.25">
      <c r="A7928" s="2">
        <v>7920</v>
      </c>
      <c r="E7928" s="11">
        <f t="shared" si="124"/>
        <v>11495151.205155278</v>
      </c>
    </row>
    <row r="7929" spans="1:5" x14ac:dyDescent="0.25">
      <c r="A7929" s="2">
        <v>7921</v>
      </c>
      <c r="E7929" s="11">
        <f t="shared" si="124"/>
        <v>11493634.409764504</v>
      </c>
    </row>
    <row r="7930" spans="1:5" x14ac:dyDescent="0.25">
      <c r="A7930" s="2">
        <v>7922</v>
      </c>
      <c r="E7930" s="11">
        <f t="shared" si="124"/>
        <v>11492118.006630445</v>
      </c>
    </row>
    <row r="7931" spans="1:5" x14ac:dyDescent="0.25">
      <c r="A7931" s="2">
        <v>7923</v>
      </c>
      <c r="E7931" s="11">
        <f t="shared" si="124"/>
        <v>11490601.995602192</v>
      </c>
    </row>
    <row r="7932" spans="1:5" x14ac:dyDescent="0.25">
      <c r="A7932" s="2">
        <v>7924</v>
      </c>
      <c r="E7932" s="11">
        <f t="shared" si="124"/>
        <v>11489086.376528937</v>
      </c>
    </row>
    <row r="7933" spans="1:5" x14ac:dyDescent="0.25">
      <c r="A7933" s="2">
        <v>7925</v>
      </c>
      <c r="E7933" s="11">
        <f t="shared" si="124"/>
        <v>11487571.149259904</v>
      </c>
    </row>
    <row r="7934" spans="1:5" x14ac:dyDescent="0.25">
      <c r="A7934" s="2">
        <v>7926</v>
      </c>
      <c r="E7934" s="11">
        <f t="shared" si="124"/>
        <v>11486056.313644426</v>
      </c>
    </row>
    <row r="7935" spans="1:5" x14ac:dyDescent="0.25">
      <c r="A7935" s="2">
        <v>7927</v>
      </c>
      <c r="E7935" s="11">
        <f t="shared" si="124"/>
        <v>11484541.869531928</v>
      </c>
    </row>
    <row r="7936" spans="1:5" x14ac:dyDescent="0.25">
      <c r="A7936" s="2">
        <v>7928</v>
      </c>
      <c r="E7936" s="11">
        <f t="shared" si="124"/>
        <v>11483027.816771874</v>
      </c>
    </row>
    <row r="7937" spans="1:5" x14ac:dyDescent="0.25">
      <c r="A7937" s="2">
        <v>7929</v>
      </c>
      <c r="E7937" s="11">
        <f t="shared" si="124"/>
        <v>11481514.155213788</v>
      </c>
    </row>
    <row r="7938" spans="1:5" x14ac:dyDescent="0.25">
      <c r="A7938" s="2">
        <v>7930</v>
      </c>
      <c r="E7938" s="11">
        <f t="shared" si="124"/>
        <v>11480000.884707358</v>
      </c>
    </row>
    <row r="7939" spans="1:5" x14ac:dyDescent="0.25">
      <c r="A7939" s="2">
        <v>7931</v>
      </c>
      <c r="E7939" s="11">
        <f t="shared" si="124"/>
        <v>11478488.005102262</v>
      </c>
    </row>
    <row r="7940" spans="1:5" x14ac:dyDescent="0.25">
      <c r="A7940" s="2">
        <v>7932</v>
      </c>
      <c r="E7940" s="11">
        <f t="shared" si="124"/>
        <v>11476975.516248284</v>
      </c>
    </row>
    <row r="7941" spans="1:5" x14ac:dyDescent="0.25">
      <c r="A7941" s="2">
        <v>7933</v>
      </c>
      <c r="E7941" s="11">
        <f t="shared" si="124"/>
        <v>11475463.417995322</v>
      </c>
    </row>
    <row r="7942" spans="1:5" x14ac:dyDescent="0.25">
      <c r="A7942" s="2">
        <v>7934</v>
      </c>
      <c r="E7942" s="11">
        <f t="shared" si="124"/>
        <v>11473951.710193275</v>
      </c>
    </row>
    <row r="7943" spans="1:5" x14ac:dyDescent="0.25">
      <c r="A7943" s="2">
        <v>7935</v>
      </c>
      <c r="E7943" s="11">
        <f t="shared" si="124"/>
        <v>11472440.392692158</v>
      </c>
    </row>
    <row r="7944" spans="1:5" x14ac:dyDescent="0.25">
      <c r="A7944" s="2">
        <v>7936</v>
      </c>
      <c r="E7944" s="11">
        <f t="shared" si="124"/>
        <v>11470929.465342091</v>
      </c>
    </row>
    <row r="7945" spans="1:5" x14ac:dyDescent="0.25">
      <c r="A7945" s="2">
        <v>7937</v>
      </c>
      <c r="E7945" s="11">
        <f t="shared" si="124"/>
        <v>11469418.927993229</v>
      </c>
    </row>
    <row r="7946" spans="1:5" x14ac:dyDescent="0.25">
      <c r="A7946" s="2">
        <v>7938</v>
      </c>
      <c r="E7946" s="11">
        <f t="shared" ref="E7946:E8009" si="125">$E$2/($E$3+A7946)^$E$6+(A7946-$G$14)*($E$5-$E$4)/($G$19-$G$14)+$E$4</f>
        <v>11467908.780495819</v>
      </c>
    </row>
    <row r="7947" spans="1:5" x14ac:dyDescent="0.25">
      <c r="A7947" s="2">
        <v>7939</v>
      </c>
      <c r="E7947" s="11">
        <f t="shared" si="125"/>
        <v>11466399.022700196</v>
      </c>
    </row>
    <row r="7948" spans="1:5" x14ac:dyDescent="0.25">
      <c r="A7948" s="2">
        <v>7940</v>
      </c>
      <c r="E7948" s="11">
        <f t="shared" si="125"/>
        <v>11464889.654456733</v>
      </c>
    </row>
    <row r="7949" spans="1:5" x14ac:dyDescent="0.25">
      <c r="A7949" s="2">
        <v>7941</v>
      </c>
      <c r="E7949" s="11">
        <f t="shared" si="125"/>
        <v>11463380.675615935</v>
      </c>
    </row>
    <row r="7950" spans="1:5" x14ac:dyDescent="0.25">
      <c r="A7950" s="2">
        <v>7942</v>
      </c>
      <c r="E7950" s="11">
        <f t="shared" si="125"/>
        <v>11461872.086028311</v>
      </c>
    </row>
    <row r="7951" spans="1:5" x14ac:dyDescent="0.25">
      <c r="A7951" s="2">
        <v>7943</v>
      </c>
      <c r="E7951" s="11">
        <f t="shared" si="125"/>
        <v>11460363.885544522</v>
      </c>
    </row>
    <row r="7952" spans="1:5" x14ac:dyDescent="0.25">
      <c r="A7952" s="2">
        <v>7944</v>
      </c>
      <c r="E7952" s="11">
        <f t="shared" si="125"/>
        <v>11458856.074015258</v>
      </c>
    </row>
    <row r="7953" spans="1:5" x14ac:dyDescent="0.25">
      <c r="A7953" s="2">
        <v>7945</v>
      </c>
      <c r="E7953" s="11">
        <f t="shared" si="125"/>
        <v>11457348.651291296</v>
      </c>
    </row>
    <row r="7954" spans="1:5" x14ac:dyDescent="0.25">
      <c r="A7954" s="2">
        <v>7946</v>
      </c>
      <c r="E7954" s="11">
        <f t="shared" si="125"/>
        <v>11455841.617223516</v>
      </c>
    </row>
    <row r="7955" spans="1:5" x14ac:dyDescent="0.25">
      <c r="A7955" s="2">
        <v>7947</v>
      </c>
      <c r="E7955" s="11">
        <f t="shared" si="125"/>
        <v>11454334.971662819</v>
      </c>
    </row>
    <row r="7956" spans="1:5" x14ac:dyDescent="0.25">
      <c r="A7956" s="2">
        <v>7948</v>
      </c>
      <c r="E7956" s="11">
        <f t="shared" si="125"/>
        <v>11452828.714460224</v>
      </c>
    </row>
    <row r="7957" spans="1:5" x14ac:dyDescent="0.25">
      <c r="A7957" s="2">
        <v>7949</v>
      </c>
      <c r="E7957" s="11">
        <f t="shared" si="125"/>
        <v>11451322.845466798</v>
      </c>
    </row>
    <row r="7958" spans="1:5" x14ac:dyDescent="0.25">
      <c r="A7958" s="2">
        <v>7950</v>
      </c>
      <c r="E7958" s="11">
        <f t="shared" si="125"/>
        <v>11449817.364533717</v>
      </c>
    </row>
    <row r="7959" spans="1:5" x14ac:dyDescent="0.25">
      <c r="A7959" s="2">
        <v>7951</v>
      </c>
      <c r="E7959" s="11">
        <f t="shared" si="125"/>
        <v>11448312.271512214</v>
      </c>
    </row>
    <row r="7960" spans="1:5" x14ac:dyDescent="0.25">
      <c r="A7960" s="2">
        <v>7952</v>
      </c>
      <c r="E7960" s="11">
        <f t="shared" si="125"/>
        <v>11446807.566253597</v>
      </c>
    </row>
    <row r="7961" spans="1:5" x14ac:dyDescent="0.25">
      <c r="A7961" s="2">
        <v>7953</v>
      </c>
      <c r="E7961" s="11">
        <f t="shared" si="125"/>
        <v>11445303.24860923</v>
      </c>
    </row>
    <row r="7962" spans="1:5" x14ac:dyDescent="0.25">
      <c r="A7962" s="2">
        <v>7954</v>
      </c>
      <c r="E7962" s="11">
        <f t="shared" si="125"/>
        <v>11443799.318430599</v>
      </c>
    </row>
    <row r="7963" spans="1:5" x14ac:dyDescent="0.25">
      <c r="A7963" s="2">
        <v>7955</v>
      </c>
      <c r="E7963" s="11">
        <f t="shared" si="125"/>
        <v>11442295.775569268</v>
      </c>
    </row>
    <row r="7964" spans="1:5" x14ac:dyDescent="0.25">
      <c r="A7964" s="2">
        <v>7956</v>
      </c>
      <c r="E7964" s="11">
        <f t="shared" si="125"/>
        <v>11440792.619876798</v>
      </c>
    </row>
    <row r="7965" spans="1:5" x14ac:dyDescent="0.25">
      <c r="A7965" s="2">
        <v>7957</v>
      </c>
      <c r="E7965" s="11">
        <f t="shared" si="125"/>
        <v>11439289.851204881</v>
      </c>
    </row>
    <row r="7966" spans="1:5" x14ac:dyDescent="0.25">
      <c r="A7966" s="2">
        <v>7958</v>
      </c>
      <c r="E7966" s="11">
        <f t="shared" si="125"/>
        <v>11437787.469405321</v>
      </c>
    </row>
    <row r="7967" spans="1:5" x14ac:dyDescent="0.25">
      <c r="A7967" s="2">
        <v>7959</v>
      </c>
      <c r="E7967" s="11">
        <f t="shared" si="125"/>
        <v>11436285.474329928</v>
      </c>
    </row>
    <row r="7968" spans="1:5" x14ac:dyDescent="0.25">
      <c r="A7968" s="2">
        <v>7960</v>
      </c>
      <c r="E7968" s="11">
        <f t="shared" si="125"/>
        <v>11434783.865830593</v>
      </c>
    </row>
    <row r="7969" spans="1:5" x14ac:dyDescent="0.25">
      <c r="A7969" s="2">
        <v>7961</v>
      </c>
      <c r="E7969" s="11">
        <f t="shared" si="125"/>
        <v>11433282.643759362</v>
      </c>
    </row>
    <row r="7970" spans="1:5" x14ac:dyDescent="0.25">
      <c r="A7970" s="2">
        <v>7962</v>
      </c>
      <c r="E7970" s="11">
        <f t="shared" si="125"/>
        <v>11431781.80796825</v>
      </c>
    </row>
    <row r="7971" spans="1:5" x14ac:dyDescent="0.25">
      <c r="A7971" s="2">
        <v>7963</v>
      </c>
      <c r="E7971" s="11">
        <f t="shared" si="125"/>
        <v>11430281.358309433</v>
      </c>
    </row>
    <row r="7972" spans="1:5" x14ac:dyDescent="0.25">
      <c r="A7972" s="2">
        <v>7964</v>
      </c>
      <c r="E7972" s="11">
        <f t="shared" si="125"/>
        <v>11428781.29463508</v>
      </c>
    </row>
    <row r="7973" spans="1:5" x14ac:dyDescent="0.25">
      <c r="A7973" s="2">
        <v>7965</v>
      </c>
      <c r="E7973" s="11">
        <f t="shared" si="125"/>
        <v>11427281.616797544</v>
      </c>
    </row>
    <row r="7974" spans="1:5" x14ac:dyDescent="0.25">
      <c r="A7974" s="2">
        <v>7966</v>
      </c>
      <c r="E7974" s="11">
        <f t="shared" si="125"/>
        <v>11425782.324649144</v>
      </c>
    </row>
    <row r="7975" spans="1:5" x14ac:dyDescent="0.25">
      <c r="A7975" s="2">
        <v>7967</v>
      </c>
      <c r="E7975" s="11">
        <f t="shared" si="125"/>
        <v>11424283.418042315</v>
      </c>
    </row>
    <row r="7976" spans="1:5" x14ac:dyDescent="0.25">
      <c r="A7976" s="2">
        <v>7968</v>
      </c>
      <c r="E7976" s="11">
        <f t="shared" si="125"/>
        <v>11422784.896829607</v>
      </c>
    </row>
    <row r="7977" spans="1:5" x14ac:dyDescent="0.25">
      <c r="A7977" s="2">
        <v>7969</v>
      </c>
      <c r="E7977" s="11">
        <f t="shared" si="125"/>
        <v>11421286.760863572</v>
      </c>
    </row>
    <row r="7978" spans="1:5" x14ac:dyDescent="0.25">
      <c r="A7978" s="2">
        <v>7970</v>
      </c>
      <c r="E7978" s="11">
        <f t="shared" si="125"/>
        <v>11419789.009996932</v>
      </c>
    </row>
    <row r="7979" spans="1:5" x14ac:dyDescent="0.25">
      <c r="A7979" s="2">
        <v>7971</v>
      </c>
      <c r="E7979" s="11">
        <f t="shared" si="125"/>
        <v>11418291.644082353</v>
      </c>
    </row>
    <row r="7980" spans="1:5" x14ac:dyDescent="0.25">
      <c r="A7980" s="2">
        <v>7972</v>
      </c>
      <c r="E7980" s="11">
        <f t="shared" si="125"/>
        <v>11416794.662972715</v>
      </c>
    </row>
    <row r="7981" spans="1:5" x14ac:dyDescent="0.25">
      <c r="A7981" s="2">
        <v>7973</v>
      </c>
      <c r="E7981" s="11">
        <f t="shared" si="125"/>
        <v>11415298.066520855</v>
      </c>
    </row>
    <row r="7982" spans="1:5" x14ac:dyDescent="0.25">
      <c r="A7982" s="2">
        <v>7974</v>
      </c>
      <c r="E7982" s="11">
        <f t="shared" si="125"/>
        <v>11413801.854579749</v>
      </c>
    </row>
    <row r="7983" spans="1:5" x14ac:dyDescent="0.25">
      <c r="A7983" s="2">
        <v>7975</v>
      </c>
      <c r="E7983" s="11">
        <f t="shared" si="125"/>
        <v>11412306.027002471</v>
      </c>
    </row>
    <row r="7984" spans="1:5" x14ac:dyDescent="0.25">
      <c r="A7984" s="2">
        <v>7976</v>
      </c>
      <c r="E7984" s="11">
        <f t="shared" si="125"/>
        <v>11410810.583642108</v>
      </c>
    </row>
    <row r="7985" spans="1:5" x14ac:dyDescent="0.25">
      <c r="A7985" s="2">
        <v>7977</v>
      </c>
      <c r="E7985" s="11">
        <f t="shared" si="125"/>
        <v>11409315.524351824</v>
      </c>
    </row>
    <row r="7986" spans="1:5" x14ac:dyDescent="0.25">
      <c r="A7986" s="2">
        <v>7978</v>
      </c>
      <c r="E7986" s="11">
        <f t="shared" si="125"/>
        <v>11407820.848984906</v>
      </c>
    </row>
    <row r="7987" spans="1:5" x14ac:dyDescent="0.25">
      <c r="A7987" s="2">
        <v>7979</v>
      </c>
      <c r="E7987" s="11">
        <f t="shared" si="125"/>
        <v>11406326.557394715</v>
      </c>
    </row>
    <row r="7988" spans="1:5" x14ac:dyDescent="0.25">
      <c r="A7988" s="2">
        <v>7980</v>
      </c>
      <c r="E7988" s="11">
        <f t="shared" si="125"/>
        <v>11404832.649434626</v>
      </c>
    </row>
    <row r="7989" spans="1:5" x14ac:dyDescent="0.25">
      <c r="A7989" s="2">
        <v>7981</v>
      </c>
      <c r="E7989" s="11">
        <f t="shared" si="125"/>
        <v>11403339.124958113</v>
      </c>
    </row>
    <row r="7990" spans="1:5" x14ac:dyDescent="0.25">
      <c r="A7990" s="2">
        <v>7982</v>
      </c>
      <c r="E7990" s="11">
        <f t="shared" si="125"/>
        <v>11401845.983818788</v>
      </c>
    </row>
    <row r="7991" spans="1:5" x14ac:dyDescent="0.25">
      <c r="A7991" s="2">
        <v>7983</v>
      </c>
      <c r="E7991" s="11">
        <f t="shared" si="125"/>
        <v>11400353.225870233</v>
      </c>
    </row>
    <row r="7992" spans="1:5" x14ac:dyDescent="0.25">
      <c r="A7992" s="2">
        <v>7984</v>
      </c>
      <c r="E7992" s="11">
        <f t="shared" si="125"/>
        <v>11398860.850966163</v>
      </c>
    </row>
    <row r="7993" spans="1:5" x14ac:dyDescent="0.25">
      <c r="A7993" s="2">
        <v>7985</v>
      </c>
      <c r="E7993" s="11">
        <f t="shared" si="125"/>
        <v>11397368.858960412</v>
      </c>
    </row>
    <row r="7994" spans="1:5" x14ac:dyDescent="0.25">
      <c r="A7994" s="2">
        <v>7986</v>
      </c>
      <c r="E7994" s="11">
        <f t="shared" si="125"/>
        <v>11395877.249706738</v>
      </c>
    </row>
    <row r="7995" spans="1:5" x14ac:dyDescent="0.25">
      <c r="A7995" s="2">
        <v>7987</v>
      </c>
      <c r="E7995" s="11">
        <f t="shared" si="125"/>
        <v>11394386.023059176</v>
      </c>
    </row>
    <row r="7996" spans="1:5" x14ac:dyDescent="0.25">
      <c r="A7996" s="2">
        <v>7988</v>
      </c>
      <c r="E7996" s="11">
        <f t="shared" si="125"/>
        <v>11392895.178871682</v>
      </c>
    </row>
    <row r="7997" spans="1:5" x14ac:dyDescent="0.25">
      <c r="A7997" s="2">
        <v>7989</v>
      </c>
      <c r="E7997" s="11">
        <f t="shared" si="125"/>
        <v>11391404.716998316</v>
      </c>
    </row>
    <row r="7998" spans="1:5" x14ac:dyDescent="0.25">
      <c r="A7998" s="2">
        <v>7990</v>
      </c>
      <c r="E7998" s="11">
        <f t="shared" si="125"/>
        <v>11389914.637293268</v>
      </c>
    </row>
    <row r="7999" spans="1:5" x14ac:dyDescent="0.25">
      <c r="A7999" s="2">
        <v>7991</v>
      </c>
      <c r="E7999" s="11">
        <f t="shared" si="125"/>
        <v>11388424.939610736</v>
      </c>
    </row>
    <row r="8000" spans="1:5" x14ac:dyDescent="0.25">
      <c r="A8000" s="2">
        <v>7992</v>
      </c>
      <c r="E8000" s="11">
        <f t="shared" si="125"/>
        <v>11386935.623805018</v>
      </c>
    </row>
    <row r="8001" spans="1:5" x14ac:dyDescent="0.25">
      <c r="A8001" s="2">
        <v>7993</v>
      </c>
      <c r="E8001" s="11">
        <f t="shared" si="125"/>
        <v>11385446.689730508</v>
      </c>
    </row>
    <row r="8002" spans="1:5" x14ac:dyDescent="0.25">
      <c r="A8002" s="2">
        <v>7994</v>
      </c>
      <c r="E8002" s="11">
        <f t="shared" si="125"/>
        <v>11383958.137241656</v>
      </c>
    </row>
    <row r="8003" spans="1:5" x14ac:dyDescent="0.25">
      <c r="A8003" s="2">
        <v>7995</v>
      </c>
      <c r="E8003" s="11">
        <f t="shared" si="125"/>
        <v>11382469.966192966</v>
      </c>
    </row>
    <row r="8004" spans="1:5" x14ac:dyDescent="0.25">
      <c r="A8004" s="2">
        <v>7996</v>
      </c>
      <c r="E8004" s="11">
        <f t="shared" si="125"/>
        <v>11380982.176439026</v>
      </c>
    </row>
    <row r="8005" spans="1:5" x14ac:dyDescent="0.25">
      <c r="A8005" s="2">
        <v>7997</v>
      </c>
      <c r="E8005" s="11">
        <f t="shared" si="125"/>
        <v>11379494.767834531</v>
      </c>
    </row>
    <row r="8006" spans="1:5" x14ac:dyDescent="0.25">
      <c r="A8006" s="2">
        <v>7998</v>
      </c>
      <c r="E8006" s="11">
        <f t="shared" si="125"/>
        <v>11378007.740234196</v>
      </c>
    </row>
    <row r="8007" spans="1:5" x14ac:dyDescent="0.25">
      <c r="A8007" s="2">
        <v>7999</v>
      </c>
      <c r="E8007" s="11">
        <f t="shared" si="125"/>
        <v>11376521.093492854</v>
      </c>
    </row>
    <row r="8008" spans="1:5" x14ac:dyDescent="0.25">
      <c r="A8008" s="2">
        <v>8000</v>
      </c>
      <c r="E8008" s="11">
        <f t="shared" si="125"/>
        <v>11375034.827465393</v>
      </c>
    </row>
    <row r="8009" spans="1:5" x14ac:dyDescent="0.25">
      <c r="A8009" s="2">
        <v>8001</v>
      </c>
      <c r="E8009" s="11">
        <f t="shared" si="125"/>
        <v>11373548.942006756</v>
      </c>
    </row>
    <row r="8010" spans="1:5" x14ac:dyDescent="0.25">
      <c r="A8010" s="2">
        <v>8002</v>
      </c>
      <c r="E8010" s="11">
        <f t="shared" ref="E8010:E8073" si="126">$E$2/($E$3+A8010)^$E$6+(A8010-$G$14)*($E$5-$E$4)/($G$19-$G$14)+$E$4</f>
        <v>11372063.436972002</v>
      </c>
    </row>
    <row r="8011" spans="1:5" x14ac:dyDescent="0.25">
      <c r="A8011" s="2">
        <v>8003</v>
      </c>
      <c r="E8011" s="11">
        <f t="shared" si="126"/>
        <v>11370578.312216226</v>
      </c>
    </row>
    <row r="8012" spans="1:5" x14ac:dyDescent="0.25">
      <c r="A8012" s="2">
        <v>8004</v>
      </c>
      <c r="E8012" s="11">
        <f t="shared" si="126"/>
        <v>11369093.567594603</v>
      </c>
    </row>
    <row r="8013" spans="1:5" x14ac:dyDescent="0.25">
      <c r="A8013" s="2">
        <v>8005</v>
      </c>
      <c r="E8013" s="11">
        <f t="shared" si="126"/>
        <v>11367609.202962419</v>
      </c>
    </row>
    <row r="8014" spans="1:5" x14ac:dyDescent="0.25">
      <c r="A8014" s="2">
        <v>8006</v>
      </c>
      <c r="E8014" s="11">
        <f t="shared" si="126"/>
        <v>11366125.218174977</v>
      </c>
    </row>
    <row r="8015" spans="1:5" x14ac:dyDescent="0.25">
      <c r="A8015" s="2">
        <v>8007</v>
      </c>
      <c r="E8015" s="11">
        <f t="shared" si="126"/>
        <v>11364641.613087699</v>
      </c>
    </row>
    <row r="8016" spans="1:5" x14ac:dyDescent="0.25">
      <c r="A8016" s="2">
        <v>8008</v>
      </c>
      <c r="E8016" s="11">
        <f t="shared" si="126"/>
        <v>11363158.387556018</v>
      </c>
    </row>
    <row r="8017" spans="1:5" x14ac:dyDescent="0.25">
      <c r="A8017" s="2">
        <v>8009</v>
      </c>
      <c r="E8017" s="11">
        <f t="shared" si="126"/>
        <v>11361675.541435506</v>
      </c>
    </row>
    <row r="8018" spans="1:5" x14ac:dyDescent="0.25">
      <c r="A8018" s="2">
        <v>8010</v>
      </c>
      <c r="E8018" s="11">
        <f t="shared" si="126"/>
        <v>11360193.074581793</v>
      </c>
    </row>
    <row r="8019" spans="1:5" x14ac:dyDescent="0.25">
      <c r="A8019" s="2">
        <v>8011</v>
      </c>
      <c r="E8019" s="11">
        <f t="shared" si="126"/>
        <v>11358710.986850576</v>
      </c>
    </row>
    <row r="8020" spans="1:5" x14ac:dyDescent="0.25">
      <c r="A8020" s="2">
        <v>8012</v>
      </c>
      <c r="E8020" s="11">
        <f t="shared" si="126"/>
        <v>11357229.278097602</v>
      </c>
    </row>
    <row r="8021" spans="1:5" x14ac:dyDescent="0.25">
      <c r="A8021" s="2">
        <v>8013</v>
      </c>
      <c r="E8021" s="11">
        <f t="shared" si="126"/>
        <v>11355747.948178736</v>
      </c>
    </row>
    <row r="8022" spans="1:5" x14ac:dyDescent="0.25">
      <c r="A8022" s="2">
        <v>8014</v>
      </c>
      <c r="E8022" s="11">
        <f t="shared" si="126"/>
        <v>11354266.996949833</v>
      </c>
    </row>
    <row r="8023" spans="1:5" x14ac:dyDescent="0.25">
      <c r="A8023" s="2">
        <v>8015</v>
      </c>
      <c r="E8023" s="11">
        <f t="shared" si="126"/>
        <v>11352786.42426696</v>
      </c>
    </row>
    <row r="8024" spans="1:5" x14ac:dyDescent="0.25">
      <c r="A8024" s="2">
        <v>8016</v>
      </c>
      <c r="E8024" s="11">
        <f t="shared" si="126"/>
        <v>11351306.229986116</v>
      </c>
    </row>
    <row r="8025" spans="1:5" x14ac:dyDescent="0.25">
      <c r="A8025" s="2">
        <v>8017</v>
      </c>
      <c r="E8025" s="11">
        <f t="shared" si="126"/>
        <v>11349826.413963456</v>
      </c>
    </row>
    <row r="8026" spans="1:5" x14ac:dyDescent="0.25">
      <c r="A8026" s="2">
        <v>8018</v>
      </c>
      <c r="E8026" s="11">
        <f t="shared" si="126"/>
        <v>11348346.976055175</v>
      </c>
    </row>
    <row r="8027" spans="1:5" x14ac:dyDescent="0.25">
      <c r="A8027" s="2">
        <v>8019</v>
      </c>
      <c r="E8027" s="11">
        <f t="shared" si="126"/>
        <v>11346867.916117517</v>
      </c>
    </row>
    <row r="8028" spans="1:5" x14ac:dyDescent="0.25">
      <c r="A8028" s="2">
        <v>8020</v>
      </c>
      <c r="E8028" s="11">
        <f t="shared" si="126"/>
        <v>11345389.234006889</v>
      </c>
    </row>
    <row r="8029" spans="1:5" x14ac:dyDescent="0.25">
      <c r="A8029" s="2">
        <v>8021</v>
      </c>
      <c r="E8029" s="11">
        <f t="shared" si="126"/>
        <v>11343910.929579688</v>
      </c>
    </row>
    <row r="8030" spans="1:5" x14ac:dyDescent="0.25">
      <c r="A8030" s="2">
        <v>8022</v>
      </c>
      <c r="E8030" s="11">
        <f t="shared" si="126"/>
        <v>11342433.002692405</v>
      </c>
    </row>
    <row r="8031" spans="1:5" x14ac:dyDescent="0.25">
      <c r="A8031" s="2">
        <v>8023</v>
      </c>
      <c r="E8031" s="11">
        <f t="shared" si="126"/>
        <v>11340955.453201612</v>
      </c>
    </row>
    <row r="8032" spans="1:5" x14ac:dyDescent="0.25">
      <c r="A8032" s="2">
        <v>8024</v>
      </c>
      <c r="E8032" s="11">
        <f t="shared" si="126"/>
        <v>11339478.280963896</v>
      </c>
    </row>
    <row r="8033" spans="1:5" x14ac:dyDescent="0.25">
      <c r="A8033" s="2">
        <v>8025</v>
      </c>
      <c r="E8033" s="11">
        <f t="shared" si="126"/>
        <v>11338001.485836048</v>
      </c>
    </row>
    <row r="8034" spans="1:5" x14ac:dyDescent="0.25">
      <c r="A8034" s="2">
        <v>8026</v>
      </c>
      <c r="E8034" s="11">
        <f t="shared" si="126"/>
        <v>11336525.06767481</v>
      </c>
    </row>
    <row r="8035" spans="1:5" x14ac:dyDescent="0.25">
      <c r="A8035" s="2">
        <v>8027</v>
      </c>
      <c r="E8035" s="11">
        <f t="shared" si="126"/>
        <v>11335049.026337028</v>
      </c>
    </row>
    <row r="8036" spans="1:5" x14ac:dyDescent="0.25">
      <c r="A8036" s="2">
        <v>8028</v>
      </c>
      <c r="E8036" s="11">
        <f t="shared" si="126"/>
        <v>11333573.361679628</v>
      </c>
    </row>
    <row r="8037" spans="1:5" x14ac:dyDescent="0.25">
      <c r="A8037" s="2">
        <v>8029</v>
      </c>
      <c r="E8037" s="11">
        <f t="shared" si="126"/>
        <v>11332098.073559653</v>
      </c>
    </row>
    <row r="8038" spans="1:5" x14ac:dyDescent="0.25">
      <c r="A8038" s="2">
        <v>8030</v>
      </c>
      <c r="E8038" s="11">
        <f t="shared" si="126"/>
        <v>11330623.161834093</v>
      </c>
    </row>
    <row r="8039" spans="1:5" x14ac:dyDescent="0.25">
      <c r="A8039" s="2">
        <v>8031</v>
      </c>
      <c r="E8039" s="11">
        <f t="shared" si="126"/>
        <v>11329148.626360182</v>
      </c>
    </row>
    <row r="8040" spans="1:5" x14ac:dyDescent="0.25">
      <c r="A8040" s="2">
        <v>8032</v>
      </c>
      <c r="E8040" s="11">
        <f t="shared" si="126"/>
        <v>11327674.466995081</v>
      </c>
    </row>
    <row r="8041" spans="1:5" x14ac:dyDescent="0.25">
      <c r="A8041" s="2">
        <v>8033</v>
      </c>
      <c r="E8041" s="11">
        <f t="shared" si="126"/>
        <v>11326200.683596076</v>
      </c>
    </row>
    <row r="8042" spans="1:5" x14ac:dyDescent="0.25">
      <c r="A8042" s="2">
        <v>8034</v>
      </c>
      <c r="E8042" s="11">
        <f t="shared" si="126"/>
        <v>11324727.276020538</v>
      </c>
    </row>
    <row r="8043" spans="1:5" x14ac:dyDescent="0.25">
      <c r="A8043" s="2">
        <v>8035</v>
      </c>
      <c r="E8043" s="11">
        <f t="shared" si="126"/>
        <v>11323254.244125895</v>
      </c>
    </row>
    <row r="8044" spans="1:5" x14ac:dyDescent="0.25">
      <c r="A8044" s="2">
        <v>8036</v>
      </c>
      <c r="E8044" s="11">
        <f t="shared" si="126"/>
        <v>11321781.587769654</v>
      </c>
    </row>
    <row r="8045" spans="1:5" x14ac:dyDescent="0.25">
      <c r="A8045" s="2">
        <v>8037</v>
      </c>
      <c r="E8045" s="11">
        <f t="shared" si="126"/>
        <v>11320309.306809396</v>
      </c>
    </row>
    <row r="8046" spans="1:5" x14ac:dyDescent="0.25">
      <c r="A8046" s="2">
        <v>8038</v>
      </c>
      <c r="E8046" s="11">
        <f t="shared" si="126"/>
        <v>11318837.40110275</v>
      </c>
    </row>
    <row r="8047" spans="1:5" x14ac:dyDescent="0.25">
      <c r="A8047" s="2">
        <v>8039</v>
      </c>
      <c r="E8047" s="11">
        <f t="shared" si="126"/>
        <v>11317365.870507449</v>
      </c>
    </row>
    <row r="8048" spans="1:5" x14ac:dyDescent="0.25">
      <c r="A8048" s="2">
        <v>8040</v>
      </c>
      <c r="E8048" s="11">
        <f t="shared" si="126"/>
        <v>11315894.714881256</v>
      </c>
    </row>
    <row r="8049" spans="1:5" x14ac:dyDescent="0.25">
      <c r="A8049" s="2">
        <v>8041</v>
      </c>
      <c r="E8049" s="11">
        <f t="shared" si="126"/>
        <v>11314423.93408207</v>
      </c>
    </row>
    <row r="8050" spans="1:5" x14ac:dyDescent="0.25">
      <c r="A8050" s="2">
        <v>8042</v>
      </c>
      <c r="E8050" s="11">
        <f t="shared" si="126"/>
        <v>11312953.527967783</v>
      </c>
    </row>
    <row r="8051" spans="1:5" x14ac:dyDescent="0.25">
      <c r="A8051" s="2">
        <v>8043</v>
      </c>
      <c r="E8051" s="11">
        <f t="shared" si="126"/>
        <v>11311483.496396437</v>
      </c>
    </row>
    <row r="8052" spans="1:5" x14ac:dyDescent="0.25">
      <c r="A8052" s="2">
        <v>8044</v>
      </c>
      <c r="E8052" s="11">
        <f t="shared" si="126"/>
        <v>11310013.839226082</v>
      </c>
    </row>
    <row r="8053" spans="1:5" x14ac:dyDescent="0.25">
      <c r="A8053" s="2">
        <v>8045</v>
      </c>
      <c r="E8053" s="11">
        <f t="shared" si="126"/>
        <v>11308544.55631485</v>
      </c>
    </row>
    <row r="8054" spans="1:5" x14ac:dyDescent="0.25">
      <c r="A8054" s="2">
        <v>8046</v>
      </c>
      <c r="E8054" s="11">
        <f t="shared" si="126"/>
        <v>11307075.647521012</v>
      </c>
    </row>
    <row r="8055" spans="1:5" x14ac:dyDescent="0.25">
      <c r="A8055" s="2">
        <v>8047</v>
      </c>
      <c r="E8055" s="11">
        <f t="shared" si="126"/>
        <v>11305607.112702813</v>
      </c>
    </row>
    <row r="8056" spans="1:5" x14ac:dyDescent="0.25">
      <c r="A8056" s="2">
        <v>8048</v>
      </c>
      <c r="E8056" s="11">
        <f t="shared" si="126"/>
        <v>11304138.951718634</v>
      </c>
    </row>
    <row r="8057" spans="1:5" x14ac:dyDescent="0.25">
      <c r="A8057" s="2">
        <v>8049</v>
      </c>
      <c r="E8057" s="11">
        <f t="shared" si="126"/>
        <v>11302671.164426891</v>
      </c>
    </row>
    <row r="8058" spans="1:5" x14ac:dyDescent="0.25">
      <c r="A8058" s="2">
        <v>8050</v>
      </c>
      <c r="E8058" s="11">
        <f t="shared" si="126"/>
        <v>11301203.750686105</v>
      </c>
    </row>
    <row r="8059" spans="1:5" x14ac:dyDescent="0.25">
      <c r="A8059" s="2">
        <v>8051</v>
      </c>
      <c r="E8059" s="11">
        <f t="shared" si="126"/>
        <v>11299736.710354805</v>
      </c>
    </row>
    <row r="8060" spans="1:5" x14ac:dyDescent="0.25">
      <c r="A8060" s="2">
        <v>8052</v>
      </c>
      <c r="E8060" s="11">
        <f t="shared" si="126"/>
        <v>11298270.043291725</v>
      </c>
    </row>
    <row r="8061" spans="1:5" x14ac:dyDescent="0.25">
      <c r="A8061" s="2">
        <v>8053</v>
      </c>
      <c r="E8061" s="11">
        <f t="shared" si="126"/>
        <v>11296803.749355501</v>
      </c>
    </row>
    <row r="8062" spans="1:5" x14ac:dyDescent="0.25">
      <c r="A8062" s="2">
        <v>8054</v>
      </c>
      <c r="E8062" s="11">
        <f t="shared" si="126"/>
        <v>11295337.828404929</v>
      </c>
    </row>
    <row r="8063" spans="1:5" x14ac:dyDescent="0.25">
      <c r="A8063" s="2">
        <v>8055</v>
      </c>
      <c r="E8063" s="11">
        <f t="shared" si="126"/>
        <v>11293872.280298915</v>
      </c>
    </row>
    <row r="8064" spans="1:5" x14ac:dyDescent="0.25">
      <c r="A8064" s="2">
        <v>8056</v>
      </c>
      <c r="E8064" s="11">
        <f t="shared" si="126"/>
        <v>11292407.10489635</v>
      </c>
    </row>
    <row r="8065" spans="1:5" x14ac:dyDescent="0.25">
      <c r="A8065" s="2">
        <v>8057</v>
      </c>
      <c r="E8065" s="11">
        <f t="shared" si="126"/>
        <v>11290942.302056244</v>
      </c>
    </row>
    <row r="8066" spans="1:5" x14ac:dyDescent="0.25">
      <c r="A8066" s="2">
        <v>8058</v>
      </c>
      <c r="E8066" s="11">
        <f t="shared" si="126"/>
        <v>11289477.871637655</v>
      </c>
    </row>
    <row r="8067" spans="1:5" x14ac:dyDescent="0.25">
      <c r="A8067" s="2">
        <v>8059</v>
      </c>
      <c r="E8067" s="11">
        <f t="shared" si="126"/>
        <v>11288013.81349976</v>
      </c>
    </row>
    <row r="8068" spans="1:5" x14ac:dyDescent="0.25">
      <c r="A8068" s="2">
        <v>8060</v>
      </c>
      <c r="E8068" s="11">
        <f t="shared" si="126"/>
        <v>11286550.127501728</v>
      </c>
    </row>
    <row r="8069" spans="1:5" x14ac:dyDescent="0.25">
      <c r="A8069" s="2">
        <v>8061</v>
      </c>
      <c r="E8069" s="11">
        <f t="shared" si="126"/>
        <v>11285086.813502867</v>
      </c>
    </row>
    <row r="8070" spans="1:5" x14ac:dyDescent="0.25">
      <c r="A8070" s="2">
        <v>8062</v>
      </c>
      <c r="E8070" s="11">
        <f t="shared" si="126"/>
        <v>11283623.871362524</v>
      </c>
    </row>
    <row r="8071" spans="1:5" x14ac:dyDescent="0.25">
      <c r="A8071" s="2">
        <v>8063</v>
      </c>
      <c r="E8071" s="11">
        <f t="shared" si="126"/>
        <v>11282161.300940119</v>
      </c>
    </row>
    <row r="8072" spans="1:5" x14ac:dyDescent="0.25">
      <c r="A8072" s="2">
        <v>8064</v>
      </c>
      <c r="E8072" s="11">
        <f t="shared" si="126"/>
        <v>11280699.102095172</v>
      </c>
    </row>
    <row r="8073" spans="1:5" x14ac:dyDescent="0.25">
      <c r="A8073" s="2">
        <v>8065</v>
      </c>
      <c r="E8073" s="11">
        <f t="shared" si="126"/>
        <v>11279237.274687206</v>
      </c>
    </row>
    <row r="8074" spans="1:5" x14ac:dyDescent="0.25">
      <c r="A8074" s="2">
        <v>8066</v>
      </c>
      <c r="E8074" s="11">
        <f t="shared" ref="E8074:E8137" si="127">$E$2/($E$3+A8074)^$E$6+(A8074-$G$14)*($E$5-$E$4)/($G$19-$G$14)+$E$4</f>
        <v>11277775.818575889</v>
      </c>
    </row>
    <row r="8075" spans="1:5" x14ac:dyDescent="0.25">
      <c r="A8075" s="2">
        <v>8067</v>
      </c>
      <c r="E8075" s="11">
        <f t="shared" si="127"/>
        <v>11276314.733620908</v>
      </c>
    </row>
    <row r="8076" spans="1:5" x14ac:dyDescent="0.25">
      <c r="A8076" s="2">
        <v>8068</v>
      </c>
      <c r="E8076" s="11">
        <f t="shared" si="127"/>
        <v>11274854.019682065</v>
      </c>
    </row>
    <row r="8077" spans="1:5" x14ac:dyDescent="0.25">
      <c r="A8077" s="2">
        <v>8069</v>
      </c>
      <c r="E8077" s="11">
        <f t="shared" si="127"/>
        <v>11273393.676619174</v>
      </c>
    </row>
    <row r="8078" spans="1:5" x14ac:dyDescent="0.25">
      <c r="A8078" s="2">
        <v>8070</v>
      </c>
      <c r="E8078" s="11">
        <f t="shared" si="127"/>
        <v>11271933.704292176</v>
      </c>
    </row>
    <row r="8079" spans="1:5" x14ac:dyDescent="0.25">
      <c r="A8079" s="2">
        <v>8071</v>
      </c>
      <c r="E8079" s="11">
        <f t="shared" si="127"/>
        <v>11270474.102561038</v>
      </c>
    </row>
    <row r="8080" spans="1:5" x14ac:dyDescent="0.25">
      <c r="A8080" s="2">
        <v>8072</v>
      </c>
      <c r="E8080" s="11">
        <f t="shared" si="127"/>
        <v>11269014.871285848</v>
      </c>
    </row>
    <row r="8081" spans="1:5" x14ac:dyDescent="0.25">
      <c r="A8081" s="2">
        <v>8073</v>
      </c>
      <c r="E8081" s="11">
        <f t="shared" si="127"/>
        <v>11267556.010326741</v>
      </c>
    </row>
    <row r="8082" spans="1:5" x14ac:dyDescent="0.25">
      <c r="A8082" s="2">
        <v>8074</v>
      </c>
      <c r="E8082" s="11">
        <f t="shared" si="127"/>
        <v>11266097.519543853</v>
      </c>
    </row>
    <row r="8083" spans="1:5" x14ac:dyDescent="0.25">
      <c r="A8083" s="2">
        <v>8075</v>
      </c>
      <c r="E8083" s="11">
        <f t="shared" si="127"/>
        <v>11264639.398797499</v>
      </c>
    </row>
    <row r="8084" spans="1:5" x14ac:dyDescent="0.25">
      <c r="A8084" s="2">
        <v>8076</v>
      </c>
      <c r="E8084" s="11">
        <f t="shared" si="127"/>
        <v>11263181.647948025</v>
      </c>
    </row>
    <row r="8085" spans="1:5" x14ac:dyDescent="0.25">
      <c r="A8085" s="2">
        <v>8077</v>
      </c>
      <c r="E8085" s="11">
        <f t="shared" si="127"/>
        <v>11261724.266855799</v>
      </c>
    </row>
    <row r="8086" spans="1:5" x14ac:dyDescent="0.25">
      <c r="A8086" s="2">
        <v>8078</v>
      </c>
      <c r="E8086" s="11">
        <f t="shared" si="127"/>
        <v>11260267.255381325</v>
      </c>
    </row>
    <row r="8087" spans="1:5" x14ac:dyDescent="0.25">
      <c r="A8087" s="2">
        <v>8079</v>
      </c>
      <c r="E8087" s="11">
        <f t="shared" si="127"/>
        <v>11258810.613385161</v>
      </c>
    </row>
    <row r="8088" spans="1:5" x14ac:dyDescent="0.25">
      <c r="A8088" s="2">
        <v>8080</v>
      </c>
      <c r="E8088" s="11">
        <f t="shared" si="127"/>
        <v>11257354.34072792</v>
      </c>
    </row>
    <row r="8089" spans="1:5" x14ac:dyDescent="0.25">
      <c r="A8089" s="2">
        <v>8081</v>
      </c>
      <c r="E8089" s="11">
        <f t="shared" si="127"/>
        <v>11255898.437270263</v>
      </c>
    </row>
    <row r="8090" spans="1:5" x14ac:dyDescent="0.25">
      <c r="A8090" s="2">
        <v>8082</v>
      </c>
      <c r="E8090" s="11">
        <f t="shared" si="127"/>
        <v>11254442.90287297</v>
      </c>
    </row>
    <row r="8091" spans="1:5" x14ac:dyDescent="0.25">
      <c r="A8091" s="2">
        <v>8083</v>
      </c>
      <c r="E8091" s="11">
        <f t="shared" si="127"/>
        <v>11252987.737396885</v>
      </c>
    </row>
    <row r="8092" spans="1:5" x14ac:dyDescent="0.25">
      <c r="A8092" s="2">
        <v>8084</v>
      </c>
      <c r="E8092" s="11">
        <f t="shared" si="127"/>
        <v>11251532.940702865</v>
      </c>
    </row>
    <row r="8093" spans="1:5" x14ac:dyDescent="0.25">
      <c r="A8093" s="2">
        <v>8085</v>
      </c>
      <c r="E8093" s="11">
        <f t="shared" si="127"/>
        <v>11250078.512651892</v>
      </c>
    </row>
    <row r="8094" spans="1:5" x14ac:dyDescent="0.25">
      <c r="A8094" s="2">
        <v>8086</v>
      </c>
      <c r="E8094" s="11">
        <f t="shared" si="127"/>
        <v>11248624.453105025</v>
      </c>
    </row>
    <row r="8095" spans="1:5" x14ac:dyDescent="0.25">
      <c r="A8095" s="2">
        <v>8087</v>
      </c>
      <c r="E8095" s="11">
        <f t="shared" si="127"/>
        <v>11247170.761923321</v>
      </c>
    </row>
    <row r="8096" spans="1:5" x14ac:dyDescent="0.25">
      <c r="A8096" s="2">
        <v>8088</v>
      </c>
      <c r="E8096" s="11">
        <f t="shared" si="127"/>
        <v>11245717.438968001</v>
      </c>
    </row>
    <row r="8097" spans="1:5" x14ac:dyDescent="0.25">
      <c r="A8097" s="2">
        <v>8089</v>
      </c>
      <c r="E8097" s="11">
        <f t="shared" si="127"/>
        <v>11244264.484100306</v>
      </c>
    </row>
    <row r="8098" spans="1:5" x14ac:dyDescent="0.25">
      <c r="A8098" s="2">
        <v>8090</v>
      </c>
      <c r="E8098" s="11">
        <f t="shared" si="127"/>
        <v>11242811.897181528</v>
      </c>
    </row>
    <row r="8099" spans="1:5" x14ac:dyDescent="0.25">
      <c r="A8099" s="2">
        <v>8091</v>
      </c>
      <c r="E8099" s="11">
        <f t="shared" si="127"/>
        <v>11241359.67807303</v>
      </c>
    </row>
    <row r="8100" spans="1:5" x14ac:dyDescent="0.25">
      <c r="A8100" s="2">
        <v>8092</v>
      </c>
      <c r="E8100" s="11">
        <f t="shared" si="127"/>
        <v>11239907.826636327</v>
      </c>
    </row>
    <row r="8101" spans="1:5" x14ac:dyDescent="0.25">
      <c r="A8101" s="2">
        <v>8093</v>
      </c>
      <c r="E8101" s="11">
        <f t="shared" si="127"/>
        <v>11238456.342732895</v>
      </c>
    </row>
    <row r="8102" spans="1:5" x14ac:dyDescent="0.25">
      <c r="A8102" s="2">
        <v>8094</v>
      </c>
      <c r="E8102" s="11">
        <f t="shared" si="127"/>
        <v>11237005.226224348</v>
      </c>
    </row>
    <row r="8103" spans="1:5" x14ac:dyDescent="0.25">
      <c r="A8103" s="2">
        <v>8095</v>
      </c>
      <c r="E8103" s="11">
        <f t="shared" si="127"/>
        <v>11235554.476972328</v>
      </c>
    </row>
    <row r="8104" spans="1:5" x14ac:dyDescent="0.25">
      <c r="A8104" s="2">
        <v>8096</v>
      </c>
      <c r="E8104" s="11">
        <f t="shared" si="127"/>
        <v>11234104.094838561</v>
      </c>
    </row>
    <row r="8105" spans="1:5" x14ac:dyDescent="0.25">
      <c r="A8105" s="2">
        <v>8097</v>
      </c>
      <c r="E8105" s="11">
        <f t="shared" si="127"/>
        <v>11232654.079684868</v>
      </c>
    </row>
    <row r="8106" spans="1:5" x14ac:dyDescent="0.25">
      <c r="A8106" s="2">
        <v>8098</v>
      </c>
      <c r="E8106" s="11">
        <f t="shared" si="127"/>
        <v>11231204.431373101</v>
      </c>
    </row>
    <row r="8107" spans="1:5" x14ac:dyDescent="0.25">
      <c r="A8107" s="2">
        <v>8099</v>
      </c>
      <c r="E8107" s="11">
        <f t="shared" si="127"/>
        <v>11229755.149765227</v>
      </c>
    </row>
    <row r="8108" spans="1:5" x14ac:dyDescent="0.25">
      <c r="A8108" s="2">
        <v>8100</v>
      </c>
      <c r="E8108" s="11">
        <f t="shared" si="127"/>
        <v>11228306.234723181</v>
      </c>
    </row>
    <row r="8109" spans="1:5" x14ac:dyDescent="0.25">
      <c r="A8109" s="2">
        <v>8101</v>
      </c>
      <c r="E8109" s="11">
        <f t="shared" si="127"/>
        <v>11226857.68610912</v>
      </c>
    </row>
    <row r="8110" spans="1:5" x14ac:dyDescent="0.25">
      <c r="A8110" s="2">
        <v>8102</v>
      </c>
      <c r="E8110" s="11">
        <f t="shared" si="127"/>
        <v>11225409.50378512</v>
      </c>
    </row>
    <row r="8111" spans="1:5" x14ac:dyDescent="0.25">
      <c r="A8111" s="2">
        <v>8103</v>
      </c>
      <c r="E8111" s="11">
        <f t="shared" si="127"/>
        <v>11223961.687613444</v>
      </c>
    </row>
    <row r="8112" spans="1:5" x14ac:dyDescent="0.25">
      <c r="A8112" s="2">
        <v>8104</v>
      </c>
      <c r="E8112" s="11">
        <f t="shared" si="127"/>
        <v>11222514.237456353</v>
      </c>
    </row>
    <row r="8113" spans="1:5" x14ac:dyDescent="0.25">
      <c r="A8113" s="2">
        <v>8105</v>
      </c>
      <c r="E8113" s="11">
        <f t="shared" si="127"/>
        <v>11221067.153176215</v>
      </c>
    </row>
    <row r="8114" spans="1:5" x14ac:dyDescent="0.25">
      <c r="A8114" s="2">
        <v>8106</v>
      </c>
      <c r="E8114" s="11">
        <f t="shared" si="127"/>
        <v>11219620.434635395</v>
      </c>
    </row>
    <row r="8115" spans="1:5" x14ac:dyDescent="0.25">
      <c r="A8115" s="2">
        <v>8107</v>
      </c>
      <c r="E8115" s="11">
        <f t="shared" si="127"/>
        <v>11218174.081696423</v>
      </c>
    </row>
    <row r="8116" spans="1:5" x14ac:dyDescent="0.25">
      <c r="A8116" s="2">
        <v>8108</v>
      </c>
      <c r="E8116" s="11">
        <f t="shared" si="127"/>
        <v>11216728.094221896</v>
      </c>
    </row>
    <row r="8117" spans="1:5" x14ac:dyDescent="0.25">
      <c r="A8117" s="2">
        <v>8109</v>
      </c>
      <c r="E8117" s="11">
        <f t="shared" si="127"/>
        <v>11215282.472074345</v>
      </c>
    </row>
    <row r="8118" spans="1:5" x14ac:dyDescent="0.25">
      <c r="A8118" s="2">
        <v>8110</v>
      </c>
      <c r="E8118" s="11">
        <f t="shared" si="127"/>
        <v>11213837.215116523</v>
      </c>
    </row>
    <row r="8119" spans="1:5" x14ac:dyDescent="0.25">
      <c r="A8119" s="2">
        <v>8111</v>
      </c>
      <c r="E8119" s="11">
        <f t="shared" si="127"/>
        <v>11212392.323211154</v>
      </c>
    </row>
    <row r="8120" spans="1:5" x14ac:dyDescent="0.25">
      <c r="A8120" s="2">
        <v>8112</v>
      </c>
      <c r="E8120" s="11">
        <f t="shared" si="127"/>
        <v>11210947.79622112</v>
      </c>
    </row>
    <row r="8121" spans="1:5" x14ac:dyDescent="0.25">
      <c r="A8121" s="2">
        <v>8113</v>
      </c>
      <c r="E8121" s="11">
        <f t="shared" si="127"/>
        <v>11209503.634009302</v>
      </c>
    </row>
    <row r="8122" spans="1:5" x14ac:dyDescent="0.25">
      <c r="A8122" s="2">
        <v>8114</v>
      </c>
      <c r="E8122" s="11">
        <f t="shared" si="127"/>
        <v>11208059.836438645</v>
      </c>
    </row>
    <row r="8123" spans="1:5" x14ac:dyDescent="0.25">
      <c r="A8123" s="2">
        <v>8115</v>
      </c>
      <c r="E8123" s="11">
        <f t="shared" si="127"/>
        <v>11206616.403372174</v>
      </c>
    </row>
    <row r="8124" spans="1:5" x14ac:dyDescent="0.25">
      <c r="A8124" s="2">
        <v>8116</v>
      </c>
      <c r="E8124" s="11">
        <f t="shared" si="127"/>
        <v>11205173.334673041</v>
      </c>
    </row>
    <row r="8125" spans="1:5" x14ac:dyDescent="0.25">
      <c r="A8125" s="2">
        <v>8117</v>
      </c>
      <c r="E8125" s="11">
        <f t="shared" si="127"/>
        <v>11203730.630204398</v>
      </c>
    </row>
    <row r="8126" spans="1:5" x14ac:dyDescent="0.25">
      <c r="A8126" s="2">
        <v>8118</v>
      </c>
      <c r="E8126" s="11">
        <f t="shared" si="127"/>
        <v>11202288.289829476</v>
      </c>
    </row>
    <row r="8127" spans="1:5" x14ac:dyDescent="0.25">
      <c r="A8127" s="2">
        <v>8119</v>
      </c>
      <c r="E8127" s="11">
        <f t="shared" si="127"/>
        <v>11200846.313411567</v>
      </c>
    </row>
    <row r="8128" spans="1:5" x14ac:dyDescent="0.25">
      <c r="A8128" s="2">
        <v>8120</v>
      </c>
      <c r="E8128" s="11">
        <f t="shared" si="127"/>
        <v>11199404.700814094</v>
      </c>
    </row>
    <row r="8129" spans="1:5" x14ac:dyDescent="0.25">
      <c r="A8129" s="2">
        <v>8121</v>
      </c>
      <c r="E8129" s="11">
        <f t="shared" si="127"/>
        <v>11197963.451900473</v>
      </c>
    </row>
    <row r="8130" spans="1:5" x14ac:dyDescent="0.25">
      <c r="A8130" s="2">
        <v>8122</v>
      </c>
      <c r="E8130" s="11">
        <f t="shared" si="127"/>
        <v>11196522.566534204</v>
      </c>
    </row>
    <row r="8131" spans="1:5" x14ac:dyDescent="0.25">
      <c r="A8131" s="2">
        <v>8123</v>
      </c>
      <c r="E8131" s="11">
        <f t="shared" si="127"/>
        <v>11195082.044578889</v>
      </c>
    </row>
    <row r="8132" spans="1:5" x14ac:dyDescent="0.25">
      <c r="A8132" s="2">
        <v>8124</v>
      </c>
      <c r="E8132" s="11">
        <f t="shared" si="127"/>
        <v>11193641.885898171</v>
      </c>
    </row>
    <row r="8133" spans="1:5" x14ac:dyDescent="0.25">
      <c r="A8133" s="2">
        <v>8125</v>
      </c>
      <c r="E8133" s="11">
        <f t="shared" si="127"/>
        <v>11192202.090355776</v>
      </c>
    </row>
    <row r="8134" spans="1:5" x14ac:dyDescent="0.25">
      <c r="A8134" s="2">
        <v>8126</v>
      </c>
      <c r="E8134" s="11">
        <f t="shared" si="127"/>
        <v>11190762.657815473</v>
      </c>
    </row>
    <row r="8135" spans="1:5" x14ac:dyDescent="0.25">
      <c r="A8135" s="2">
        <v>8127</v>
      </c>
      <c r="E8135" s="11">
        <f t="shared" si="127"/>
        <v>11189323.588141104</v>
      </c>
    </row>
    <row r="8136" spans="1:5" x14ac:dyDescent="0.25">
      <c r="A8136" s="2">
        <v>8128</v>
      </c>
      <c r="E8136" s="11">
        <f t="shared" si="127"/>
        <v>11187884.88119665</v>
      </c>
    </row>
    <row r="8137" spans="1:5" x14ac:dyDescent="0.25">
      <c r="A8137" s="2">
        <v>8129</v>
      </c>
      <c r="E8137" s="11">
        <f t="shared" si="127"/>
        <v>11186446.536845993</v>
      </c>
    </row>
    <row r="8138" spans="1:5" x14ac:dyDescent="0.25">
      <c r="A8138" s="2">
        <v>8130</v>
      </c>
      <c r="E8138" s="11">
        <f t="shared" ref="E8138:E8201" si="128">$E$2/($E$3+A8138)^$E$6+(A8138-$G$14)*($E$5-$E$4)/($G$19-$G$14)+$E$4</f>
        <v>11185008.554953313</v>
      </c>
    </row>
    <row r="8139" spans="1:5" x14ac:dyDescent="0.25">
      <c r="A8139" s="2">
        <v>8131</v>
      </c>
      <c r="E8139" s="11">
        <f t="shared" si="128"/>
        <v>11183570.935382638</v>
      </c>
    </row>
    <row r="8140" spans="1:5" x14ac:dyDescent="0.25">
      <c r="A8140" s="2">
        <v>8132</v>
      </c>
      <c r="E8140" s="11">
        <f t="shared" si="128"/>
        <v>11182133.677998193</v>
      </c>
    </row>
    <row r="8141" spans="1:5" x14ac:dyDescent="0.25">
      <c r="A8141" s="2">
        <v>8133</v>
      </c>
      <c r="E8141" s="11">
        <f t="shared" si="128"/>
        <v>11180696.782664228</v>
      </c>
    </row>
    <row r="8142" spans="1:5" x14ac:dyDescent="0.25">
      <c r="A8142" s="2">
        <v>8134</v>
      </c>
      <c r="E8142" s="11">
        <f t="shared" si="128"/>
        <v>11179260.249245066</v>
      </c>
    </row>
    <row r="8143" spans="1:5" x14ac:dyDescent="0.25">
      <c r="A8143" s="2">
        <v>8135</v>
      </c>
      <c r="E8143" s="11">
        <f t="shared" si="128"/>
        <v>11177824.077605123</v>
      </c>
    </row>
    <row r="8144" spans="1:5" x14ac:dyDescent="0.25">
      <c r="A8144" s="2">
        <v>8136</v>
      </c>
      <c r="E8144" s="11">
        <f t="shared" si="128"/>
        <v>11176388.267608864</v>
      </c>
    </row>
    <row r="8145" spans="1:5" x14ac:dyDescent="0.25">
      <c r="A8145" s="2">
        <v>8137</v>
      </c>
      <c r="E8145" s="11">
        <f t="shared" si="128"/>
        <v>11174952.819120774</v>
      </c>
    </row>
    <row r="8146" spans="1:5" x14ac:dyDescent="0.25">
      <c r="A8146" s="2">
        <v>8138</v>
      </c>
      <c r="E8146" s="11">
        <f t="shared" si="128"/>
        <v>11173517.732005492</v>
      </c>
    </row>
    <row r="8147" spans="1:5" x14ac:dyDescent="0.25">
      <c r="A8147" s="2">
        <v>8139</v>
      </c>
      <c r="E8147" s="11">
        <f t="shared" si="128"/>
        <v>11172083.006127663</v>
      </c>
    </row>
    <row r="8148" spans="1:5" x14ac:dyDescent="0.25">
      <c r="A8148" s="2">
        <v>8140</v>
      </c>
      <c r="E8148" s="11">
        <f t="shared" si="128"/>
        <v>11170648.64135202</v>
      </c>
    </row>
    <row r="8149" spans="1:5" x14ac:dyDescent="0.25">
      <c r="A8149" s="2">
        <v>8141</v>
      </c>
      <c r="E8149" s="11">
        <f t="shared" si="128"/>
        <v>11169214.637543347</v>
      </c>
    </row>
    <row r="8150" spans="1:5" x14ac:dyDescent="0.25">
      <c r="A8150" s="2">
        <v>8142</v>
      </c>
      <c r="E8150" s="11">
        <f t="shared" si="128"/>
        <v>11167780.99456653</v>
      </c>
    </row>
    <row r="8151" spans="1:5" x14ac:dyDescent="0.25">
      <c r="A8151" s="2">
        <v>8143</v>
      </c>
      <c r="E8151" s="11">
        <f t="shared" si="128"/>
        <v>11166347.71228648</v>
      </c>
    </row>
    <row r="8152" spans="1:5" x14ac:dyDescent="0.25">
      <c r="A8152" s="2">
        <v>8144</v>
      </c>
      <c r="E8152" s="11">
        <f t="shared" si="128"/>
        <v>11164914.790568212</v>
      </c>
    </row>
    <row r="8153" spans="1:5" x14ac:dyDescent="0.25">
      <c r="A8153" s="2">
        <v>8145</v>
      </c>
      <c r="E8153" s="11">
        <f t="shared" si="128"/>
        <v>11163482.229276808</v>
      </c>
    </row>
    <row r="8154" spans="1:5" x14ac:dyDescent="0.25">
      <c r="A8154" s="2">
        <v>8146</v>
      </c>
      <c r="E8154" s="11">
        <f t="shared" si="128"/>
        <v>11162050.028277354</v>
      </c>
    </row>
    <row r="8155" spans="1:5" x14ac:dyDescent="0.25">
      <c r="A8155" s="2">
        <v>8147</v>
      </c>
      <c r="E8155" s="11">
        <f t="shared" si="128"/>
        <v>11160618.187435092</v>
      </c>
    </row>
    <row r="8156" spans="1:5" x14ac:dyDescent="0.25">
      <c r="A8156" s="2">
        <v>8148</v>
      </c>
      <c r="E8156" s="11">
        <f t="shared" si="128"/>
        <v>11159186.706615286</v>
      </c>
    </row>
    <row r="8157" spans="1:5" x14ac:dyDescent="0.25">
      <c r="A8157" s="2">
        <v>8149</v>
      </c>
      <c r="E8157" s="11">
        <f t="shared" si="128"/>
        <v>11157755.58568326</v>
      </c>
    </row>
    <row r="8158" spans="1:5" x14ac:dyDescent="0.25">
      <c r="A8158" s="2">
        <v>8150</v>
      </c>
      <c r="E8158" s="11">
        <f t="shared" si="128"/>
        <v>11156324.824504383</v>
      </c>
    </row>
    <row r="8159" spans="1:5" x14ac:dyDescent="0.25">
      <c r="A8159" s="2">
        <v>8151</v>
      </c>
      <c r="E8159" s="11">
        <f t="shared" si="128"/>
        <v>11154894.422944181</v>
      </c>
    </row>
    <row r="8160" spans="1:5" x14ac:dyDescent="0.25">
      <c r="A8160" s="2">
        <v>8152</v>
      </c>
      <c r="E8160" s="11">
        <f t="shared" si="128"/>
        <v>11153464.380868157</v>
      </c>
    </row>
    <row r="8161" spans="1:5" x14ac:dyDescent="0.25">
      <c r="A8161" s="2">
        <v>8153</v>
      </c>
      <c r="E8161" s="11">
        <f t="shared" si="128"/>
        <v>11152034.698141927</v>
      </c>
    </row>
    <row r="8162" spans="1:5" x14ac:dyDescent="0.25">
      <c r="A8162" s="2">
        <v>8154</v>
      </c>
      <c r="E8162" s="11">
        <f t="shared" si="128"/>
        <v>11150605.374631139</v>
      </c>
    </row>
    <row r="8163" spans="1:5" x14ac:dyDescent="0.25">
      <c r="A8163" s="2">
        <v>8155</v>
      </c>
      <c r="E8163" s="11">
        <f t="shared" si="128"/>
        <v>11149176.410201538</v>
      </c>
    </row>
    <row r="8164" spans="1:5" x14ac:dyDescent="0.25">
      <c r="A8164" s="2">
        <v>8156</v>
      </c>
      <c r="E8164" s="11">
        <f t="shared" si="128"/>
        <v>11147747.804718936</v>
      </c>
    </row>
    <row r="8165" spans="1:5" x14ac:dyDescent="0.25">
      <c r="A8165" s="2">
        <v>8157</v>
      </c>
      <c r="E8165" s="11">
        <f t="shared" si="128"/>
        <v>11146319.558049168</v>
      </c>
    </row>
    <row r="8166" spans="1:5" x14ac:dyDescent="0.25">
      <c r="A8166" s="2">
        <v>8158</v>
      </c>
      <c r="E8166" s="11">
        <f t="shared" si="128"/>
        <v>11144891.670058221</v>
      </c>
    </row>
    <row r="8167" spans="1:5" x14ac:dyDescent="0.25">
      <c r="A8167" s="2">
        <v>8159</v>
      </c>
      <c r="E8167" s="11">
        <f t="shared" si="128"/>
        <v>11143464.140612051</v>
      </c>
    </row>
    <row r="8168" spans="1:5" x14ac:dyDescent="0.25">
      <c r="A8168" s="2">
        <v>8160</v>
      </c>
      <c r="E8168" s="11">
        <f t="shared" si="128"/>
        <v>11142036.969576724</v>
      </c>
    </row>
    <row r="8169" spans="1:5" x14ac:dyDescent="0.25">
      <c r="A8169" s="2">
        <v>8161</v>
      </c>
      <c r="E8169" s="11">
        <f t="shared" si="128"/>
        <v>11140610.156818422</v>
      </c>
    </row>
    <row r="8170" spans="1:5" x14ac:dyDescent="0.25">
      <c r="A8170" s="2">
        <v>8162</v>
      </c>
      <c r="E8170" s="11">
        <f t="shared" si="128"/>
        <v>11139183.702203311</v>
      </c>
    </row>
    <row r="8171" spans="1:5" x14ac:dyDescent="0.25">
      <c r="A8171" s="2">
        <v>8163</v>
      </c>
      <c r="E8171" s="11">
        <f t="shared" si="128"/>
        <v>11137757.605597651</v>
      </c>
    </row>
    <row r="8172" spans="1:5" x14ac:dyDescent="0.25">
      <c r="A8172" s="2">
        <v>8164</v>
      </c>
      <c r="E8172" s="11">
        <f t="shared" si="128"/>
        <v>11136331.866867788</v>
      </c>
    </row>
    <row r="8173" spans="1:5" x14ac:dyDescent="0.25">
      <c r="A8173" s="2">
        <v>8165</v>
      </c>
      <c r="E8173" s="11">
        <f t="shared" si="128"/>
        <v>11134906.485880105</v>
      </c>
    </row>
    <row r="8174" spans="1:5" x14ac:dyDescent="0.25">
      <c r="A8174" s="2">
        <v>8166</v>
      </c>
      <c r="E8174" s="11">
        <f t="shared" si="128"/>
        <v>11133481.462501112</v>
      </c>
    </row>
    <row r="8175" spans="1:5" x14ac:dyDescent="0.25">
      <c r="A8175" s="2">
        <v>8167</v>
      </c>
      <c r="E8175" s="11">
        <f t="shared" si="128"/>
        <v>11132056.796597287</v>
      </c>
    </row>
    <row r="8176" spans="1:5" x14ac:dyDescent="0.25">
      <c r="A8176" s="2">
        <v>8168</v>
      </c>
      <c r="E8176" s="11">
        <f t="shared" si="128"/>
        <v>11130632.488035262</v>
      </c>
    </row>
    <row r="8177" spans="1:5" x14ac:dyDescent="0.25">
      <c r="A8177" s="2">
        <v>8169</v>
      </c>
      <c r="E8177" s="11">
        <f t="shared" si="128"/>
        <v>11129208.536681676</v>
      </c>
    </row>
    <row r="8178" spans="1:5" x14ac:dyDescent="0.25">
      <c r="A8178" s="2">
        <v>8170</v>
      </c>
      <c r="E8178" s="11">
        <f t="shared" si="128"/>
        <v>11127784.942403303</v>
      </c>
    </row>
    <row r="8179" spans="1:5" x14ac:dyDescent="0.25">
      <c r="A8179" s="2">
        <v>8171</v>
      </c>
      <c r="E8179" s="11">
        <f t="shared" si="128"/>
        <v>11126361.705066878</v>
      </c>
    </row>
    <row r="8180" spans="1:5" x14ac:dyDescent="0.25">
      <c r="A8180" s="2">
        <v>8172</v>
      </c>
      <c r="E8180" s="11">
        <f t="shared" si="128"/>
        <v>11124938.824539298</v>
      </c>
    </row>
    <row r="8181" spans="1:5" x14ac:dyDescent="0.25">
      <c r="A8181" s="2">
        <v>8173</v>
      </c>
      <c r="E8181" s="11">
        <f t="shared" si="128"/>
        <v>11123516.300687479</v>
      </c>
    </row>
    <row r="8182" spans="1:5" x14ac:dyDescent="0.25">
      <c r="A8182" s="2">
        <v>8174</v>
      </c>
      <c r="E8182" s="11">
        <f t="shared" si="128"/>
        <v>11122094.133378455</v>
      </c>
    </row>
    <row r="8183" spans="1:5" x14ac:dyDescent="0.25">
      <c r="A8183" s="2">
        <v>8175</v>
      </c>
      <c r="E8183" s="11">
        <f t="shared" si="128"/>
        <v>11120672.322479228</v>
      </c>
    </row>
    <row r="8184" spans="1:5" x14ac:dyDescent="0.25">
      <c r="A8184" s="2">
        <v>8176</v>
      </c>
      <c r="E8184" s="11">
        <f t="shared" si="128"/>
        <v>11119250.867856963</v>
      </c>
    </row>
    <row r="8185" spans="1:5" x14ac:dyDescent="0.25">
      <c r="A8185" s="2">
        <v>8177</v>
      </c>
      <c r="E8185" s="11">
        <f t="shared" si="128"/>
        <v>11117829.769378826</v>
      </c>
    </row>
    <row r="8186" spans="1:5" x14ac:dyDescent="0.25">
      <c r="A8186" s="2">
        <v>8178</v>
      </c>
      <c r="E8186" s="11">
        <f t="shared" si="128"/>
        <v>11116409.026912089</v>
      </c>
    </row>
    <row r="8187" spans="1:5" x14ac:dyDescent="0.25">
      <c r="A8187" s="2">
        <v>8179</v>
      </c>
      <c r="E8187" s="11">
        <f t="shared" si="128"/>
        <v>11114988.640324069</v>
      </c>
    </row>
    <row r="8188" spans="1:5" x14ac:dyDescent="0.25">
      <c r="A8188" s="2">
        <v>8180</v>
      </c>
      <c r="E8188" s="11">
        <f t="shared" si="128"/>
        <v>11113568.609482156</v>
      </c>
    </row>
    <row r="8189" spans="1:5" x14ac:dyDescent="0.25">
      <c r="A8189" s="2">
        <v>8181</v>
      </c>
      <c r="E8189" s="11">
        <f t="shared" si="128"/>
        <v>11112148.934253793</v>
      </c>
    </row>
    <row r="8190" spans="1:5" x14ac:dyDescent="0.25">
      <c r="A8190" s="2">
        <v>8182</v>
      </c>
      <c r="E8190" s="11">
        <f t="shared" si="128"/>
        <v>11110729.614506532</v>
      </c>
    </row>
    <row r="8191" spans="1:5" x14ac:dyDescent="0.25">
      <c r="A8191" s="2">
        <v>8183</v>
      </c>
      <c r="E8191" s="11">
        <f t="shared" si="128"/>
        <v>11109310.650107928</v>
      </c>
    </row>
    <row r="8192" spans="1:5" x14ac:dyDescent="0.25">
      <c r="A8192" s="2">
        <v>8184</v>
      </c>
      <c r="E8192" s="11">
        <f t="shared" si="128"/>
        <v>11107892.040925629</v>
      </c>
    </row>
    <row r="8193" spans="1:5" x14ac:dyDescent="0.25">
      <c r="A8193" s="2">
        <v>8185</v>
      </c>
      <c r="E8193" s="11">
        <f t="shared" si="128"/>
        <v>11106473.78682738</v>
      </c>
    </row>
    <row r="8194" spans="1:5" x14ac:dyDescent="0.25">
      <c r="A8194" s="2">
        <v>8186</v>
      </c>
      <c r="E8194" s="11">
        <f t="shared" si="128"/>
        <v>11105055.887680927</v>
      </c>
    </row>
    <row r="8195" spans="1:5" x14ac:dyDescent="0.25">
      <c r="A8195" s="2">
        <v>8187</v>
      </c>
      <c r="E8195" s="11">
        <f t="shared" si="128"/>
        <v>11103638.343354147</v>
      </c>
    </row>
    <row r="8196" spans="1:5" x14ac:dyDescent="0.25">
      <c r="A8196" s="2">
        <v>8188</v>
      </c>
      <c r="E8196" s="11">
        <f t="shared" si="128"/>
        <v>11102221.15371491</v>
      </c>
    </row>
    <row r="8197" spans="1:5" x14ac:dyDescent="0.25">
      <c r="A8197" s="2">
        <v>8189</v>
      </c>
      <c r="E8197" s="11">
        <f t="shared" si="128"/>
        <v>11100804.318631254</v>
      </c>
    </row>
    <row r="8198" spans="1:5" x14ac:dyDescent="0.25">
      <c r="A8198" s="2">
        <v>8190</v>
      </c>
      <c r="E8198" s="11">
        <f t="shared" si="128"/>
        <v>11099387.837971184</v>
      </c>
    </row>
    <row r="8199" spans="1:5" x14ac:dyDescent="0.25">
      <c r="A8199" s="2">
        <v>8191</v>
      </c>
      <c r="E8199" s="11">
        <f t="shared" si="128"/>
        <v>11097971.711602798</v>
      </c>
    </row>
    <row r="8200" spans="1:5" x14ac:dyDescent="0.25">
      <c r="A8200" s="2">
        <v>8192</v>
      </c>
      <c r="E8200" s="11">
        <f t="shared" si="128"/>
        <v>11096555.939394299</v>
      </c>
    </row>
    <row r="8201" spans="1:5" x14ac:dyDescent="0.25">
      <c r="A8201" s="2">
        <v>8193</v>
      </c>
      <c r="E8201" s="11">
        <f t="shared" si="128"/>
        <v>11095140.521213906</v>
      </c>
    </row>
    <row r="8202" spans="1:5" x14ac:dyDescent="0.25">
      <c r="A8202" s="2">
        <v>8194</v>
      </c>
      <c r="E8202" s="11">
        <f t="shared" ref="E8202:E8265" si="129">$E$2/($E$3+A8202)^$E$6+(A8202-$G$14)*($E$5-$E$4)/($G$19-$G$14)+$E$4</f>
        <v>11093725.456929922</v>
      </c>
    </row>
    <row r="8203" spans="1:5" x14ac:dyDescent="0.25">
      <c r="A8203" s="2">
        <v>8195</v>
      </c>
      <c r="E8203" s="11">
        <f t="shared" si="129"/>
        <v>11092310.746410739</v>
      </c>
    </row>
    <row r="8204" spans="1:5" x14ac:dyDescent="0.25">
      <c r="A8204" s="2">
        <v>8196</v>
      </c>
      <c r="E8204" s="11">
        <f t="shared" si="129"/>
        <v>11090896.389524743</v>
      </c>
    </row>
    <row r="8205" spans="1:5" x14ac:dyDescent="0.25">
      <c r="A8205" s="2">
        <v>8197</v>
      </c>
      <c r="E8205" s="11">
        <f t="shared" si="129"/>
        <v>11089482.386140486</v>
      </c>
    </row>
    <row r="8206" spans="1:5" x14ac:dyDescent="0.25">
      <c r="A8206" s="2">
        <v>8198</v>
      </c>
      <c r="E8206" s="11">
        <f t="shared" si="129"/>
        <v>11088068.73612649</v>
      </c>
    </row>
    <row r="8207" spans="1:5" x14ac:dyDescent="0.25">
      <c r="A8207" s="2">
        <v>8199</v>
      </c>
      <c r="E8207" s="11">
        <f t="shared" si="129"/>
        <v>11086655.439351387</v>
      </c>
    </row>
    <row r="8208" spans="1:5" x14ac:dyDescent="0.25">
      <c r="A8208" s="2">
        <v>8200</v>
      </c>
      <c r="E8208" s="11">
        <f t="shared" si="129"/>
        <v>11085242.495683912</v>
      </c>
    </row>
    <row r="8209" spans="1:5" x14ac:dyDescent="0.25">
      <c r="A8209" s="2">
        <v>8201</v>
      </c>
      <c r="E8209" s="11">
        <f t="shared" si="129"/>
        <v>11083829.904992761</v>
      </c>
    </row>
    <row r="8210" spans="1:5" x14ac:dyDescent="0.25">
      <c r="A8210" s="2">
        <v>8202</v>
      </c>
      <c r="E8210" s="11">
        <f t="shared" si="129"/>
        <v>11082417.667146789</v>
      </c>
    </row>
    <row r="8211" spans="1:5" x14ac:dyDescent="0.25">
      <c r="A8211" s="2">
        <v>8203</v>
      </c>
      <c r="E8211" s="11">
        <f t="shared" si="129"/>
        <v>11081005.782014905</v>
      </c>
    </row>
    <row r="8212" spans="1:5" x14ac:dyDescent="0.25">
      <c r="A8212" s="2">
        <v>8204</v>
      </c>
      <c r="E8212" s="11">
        <f t="shared" si="129"/>
        <v>11079594.249466022</v>
      </c>
    </row>
    <row r="8213" spans="1:5" x14ac:dyDescent="0.25">
      <c r="A8213" s="2">
        <v>8205</v>
      </c>
      <c r="E8213" s="11">
        <f t="shared" si="129"/>
        <v>11078183.06936915</v>
      </c>
    </row>
    <row r="8214" spans="1:5" x14ac:dyDescent="0.25">
      <c r="A8214" s="2">
        <v>8206</v>
      </c>
      <c r="E8214" s="11">
        <f t="shared" si="129"/>
        <v>11076772.241593426</v>
      </c>
    </row>
    <row r="8215" spans="1:5" x14ac:dyDescent="0.25">
      <c r="A8215" s="2">
        <v>8207</v>
      </c>
      <c r="E8215" s="11">
        <f t="shared" si="129"/>
        <v>11075361.766007945</v>
      </c>
    </row>
    <row r="8216" spans="1:5" x14ac:dyDescent="0.25">
      <c r="A8216" s="2">
        <v>8208</v>
      </c>
      <c r="E8216" s="11">
        <f t="shared" si="129"/>
        <v>11073951.642481944</v>
      </c>
    </row>
    <row r="8217" spans="1:5" x14ac:dyDescent="0.25">
      <c r="A8217" s="2">
        <v>8209</v>
      </c>
      <c r="E8217" s="11">
        <f t="shared" si="129"/>
        <v>11072541.870884685</v>
      </c>
    </row>
    <row r="8218" spans="1:5" x14ac:dyDescent="0.25">
      <c r="A8218" s="2">
        <v>8210</v>
      </c>
      <c r="E8218" s="11">
        <f t="shared" si="129"/>
        <v>11071132.451085502</v>
      </c>
    </row>
    <row r="8219" spans="1:5" x14ac:dyDescent="0.25">
      <c r="A8219" s="2">
        <v>8211</v>
      </c>
      <c r="E8219" s="11">
        <f t="shared" si="129"/>
        <v>11069723.382953804</v>
      </c>
    </row>
    <row r="8220" spans="1:5" x14ac:dyDescent="0.25">
      <c r="A8220" s="2">
        <v>8212</v>
      </c>
      <c r="E8220" s="11">
        <f t="shared" si="129"/>
        <v>11068314.666359067</v>
      </c>
    </row>
    <row r="8221" spans="1:5" x14ac:dyDescent="0.25">
      <c r="A8221" s="2">
        <v>8213</v>
      </c>
      <c r="E8221" s="11">
        <f t="shared" si="129"/>
        <v>11066906.301170804</v>
      </c>
    </row>
    <row r="8222" spans="1:5" x14ac:dyDescent="0.25">
      <c r="A8222" s="2">
        <v>8214</v>
      </c>
      <c r="E8222" s="11">
        <f t="shared" si="129"/>
        <v>11065498.287258644</v>
      </c>
    </row>
    <row r="8223" spans="1:5" x14ac:dyDescent="0.25">
      <c r="A8223" s="2">
        <v>8215</v>
      </c>
      <c r="E8223" s="11">
        <f t="shared" si="129"/>
        <v>11064090.624492217</v>
      </c>
    </row>
    <row r="8224" spans="1:5" x14ac:dyDescent="0.25">
      <c r="A8224" s="2">
        <v>8216</v>
      </c>
      <c r="E8224" s="11">
        <f t="shared" si="129"/>
        <v>11062683.312741248</v>
      </c>
    </row>
    <row r="8225" spans="1:5" x14ac:dyDescent="0.25">
      <c r="A8225" s="2">
        <v>8217</v>
      </c>
      <c r="E8225" s="11">
        <f t="shared" si="129"/>
        <v>11061276.351875545</v>
      </c>
    </row>
    <row r="8226" spans="1:5" x14ac:dyDescent="0.25">
      <c r="A8226" s="2">
        <v>8218</v>
      </c>
      <c r="E8226" s="11">
        <f t="shared" si="129"/>
        <v>11059869.741764955</v>
      </c>
    </row>
    <row r="8227" spans="1:5" x14ac:dyDescent="0.25">
      <c r="A8227" s="2">
        <v>8219</v>
      </c>
      <c r="E8227" s="11">
        <f t="shared" si="129"/>
        <v>11058463.482279399</v>
      </c>
    </row>
    <row r="8228" spans="1:5" x14ac:dyDescent="0.25">
      <c r="A8228" s="2">
        <v>8220</v>
      </c>
      <c r="E8228" s="11">
        <f t="shared" si="129"/>
        <v>11057057.573288858</v>
      </c>
    </row>
    <row r="8229" spans="1:5" x14ac:dyDescent="0.25">
      <c r="A8229" s="2">
        <v>8221</v>
      </c>
      <c r="E8229" s="11">
        <f t="shared" si="129"/>
        <v>11055652.014663355</v>
      </c>
    </row>
    <row r="8230" spans="1:5" x14ac:dyDescent="0.25">
      <c r="A8230" s="2">
        <v>8222</v>
      </c>
      <c r="E8230" s="11">
        <f t="shared" si="129"/>
        <v>11054246.80627301</v>
      </c>
    </row>
    <row r="8231" spans="1:5" x14ac:dyDescent="0.25">
      <c r="A8231" s="2">
        <v>8223</v>
      </c>
      <c r="E8231" s="11">
        <f t="shared" si="129"/>
        <v>11052841.947988018</v>
      </c>
    </row>
    <row r="8232" spans="1:5" x14ac:dyDescent="0.25">
      <c r="A8232" s="2">
        <v>8224</v>
      </c>
      <c r="E8232" s="11">
        <f t="shared" si="129"/>
        <v>11051437.439678594</v>
      </c>
    </row>
    <row r="8233" spans="1:5" x14ac:dyDescent="0.25">
      <c r="A8233" s="2">
        <v>8225</v>
      </c>
      <c r="E8233" s="11">
        <f t="shared" si="129"/>
        <v>11050033.281215057</v>
      </c>
    </row>
    <row r="8234" spans="1:5" x14ac:dyDescent="0.25">
      <c r="A8234" s="2">
        <v>8226</v>
      </c>
      <c r="E8234" s="11">
        <f t="shared" si="129"/>
        <v>11048629.472467734</v>
      </c>
    </row>
    <row r="8235" spans="1:5" x14ac:dyDescent="0.25">
      <c r="A8235" s="2">
        <v>8227</v>
      </c>
      <c r="E8235" s="11">
        <f t="shared" si="129"/>
        <v>11047226.013307121</v>
      </c>
    </row>
    <row r="8236" spans="1:5" x14ac:dyDescent="0.25">
      <c r="A8236" s="2">
        <v>8228</v>
      </c>
      <c r="E8236" s="11">
        <f t="shared" si="129"/>
        <v>11045822.903603641</v>
      </c>
    </row>
    <row r="8237" spans="1:5" x14ac:dyDescent="0.25">
      <c r="A8237" s="2">
        <v>8229</v>
      </c>
      <c r="E8237" s="11">
        <f t="shared" si="129"/>
        <v>11044420.143227888</v>
      </c>
    </row>
    <row r="8238" spans="1:5" x14ac:dyDescent="0.25">
      <c r="A8238" s="2">
        <v>8230</v>
      </c>
      <c r="E8238" s="11">
        <f t="shared" si="129"/>
        <v>11043017.732050484</v>
      </c>
    </row>
    <row r="8239" spans="1:5" x14ac:dyDescent="0.25">
      <c r="A8239" s="2">
        <v>8231</v>
      </c>
      <c r="E8239" s="11">
        <f t="shared" si="129"/>
        <v>11041615.669942074</v>
      </c>
    </row>
    <row r="8240" spans="1:5" x14ac:dyDescent="0.25">
      <c r="A8240" s="2">
        <v>8232</v>
      </c>
      <c r="E8240" s="11">
        <f t="shared" si="129"/>
        <v>11040213.956773458</v>
      </c>
    </row>
    <row r="8241" spans="1:5" x14ac:dyDescent="0.25">
      <c r="A8241" s="2">
        <v>8233</v>
      </c>
      <c r="E8241" s="11">
        <f t="shared" si="129"/>
        <v>11038812.5924154</v>
      </c>
    </row>
    <row r="8242" spans="1:5" x14ac:dyDescent="0.25">
      <c r="A8242" s="2">
        <v>8234</v>
      </c>
      <c r="E8242" s="11">
        <f t="shared" si="129"/>
        <v>11037411.576738797</v>
      </c>
    </row>
    <row r="8243" spans="1:5" x14ac:dyDescent="0.25">
      <c r="A8243" s="2">
        <v>8235</v>
      </c>
      <c r="E8243" s="11">
        <f t="shared" si="129"/>
        <v>11036010.909614604</v>
      </c>
    </row>
    <row r="8244" spans="1:5" x14ac:dyDescent="0.25">
      <c r="A8244" s="2">
        <v>8236</v>
      </c>
      <c r="E8244" s="11">
        <f t="shared" si="129"/>
        <v>11034610.590913793</v>
      </c>
    </row>
    <row r="8245" spans="1:5" x14ac:dyDescent="0.25">
      <c r="A8245" s="2">
        <v>8237</v>
      </c>
      <c r="E8245" s="11">
        <f t="shared" si="129"/>
        <v>11033210.620507443</v>
      </c>
    </row>
    <row r="8246" spans="1:5" x14ac:dyDescent="0.25">
      <c r="A8246" s="2">
        <v>8238</v>
      </c>
      <c r="E8246" s="11">
        <f t="shared" si="129"/>
        <v>11031810.99826666</v>
      </c>
    </row>
    <row r="8247" spans="1:5" x14ac:dyDescent="0.25">
      <c r="A8247" s="2">
        <v>8239</v>
      </c>
      <c r="E8247" s="11">
        <f t="shared" si="129"/>
        <v>11030411.724062653</v>
      </c>
    </row>
    <row r="8248" spans="1:5" x14ac:dyDescent="0.25">
      <c r="A8248" s="2">
        <v>8240</v>
      </c>
      <c r="E8248" s="11">
        <f t="shared" si="129"/>
        <v>11029012.797766685</v>
      </c>
    </row>
    <row r="8249" spans="1:5" x14ac:dyDescent="0.25">
      <c r="A8249" s="2">
        <v>8241</v>
      </c>
      <c r="E8249" s="11">
        <f t="shared" si="129"/>
        <v>11027614.219250066</v>
      </c>
    </row>
    <row r="8250" spans="1:5" x14ac:dyDescent="0.25">
      <c r="A8250" s="2">
        <v>8242</v>
      </c>
      <c r="E8250" s="11">
        <f t="shared" si="129"/>
        <v>11026215.988384157</v>
      </c>
    </row>
    <row r="8251" spans="1:5" x14ac:dyDescent="0.25">
      <c r="A8251" s="2">
        <v>8243</v>
      </c>
      <c r="E8251" s="11">
        <f t="shared" si="129"/>
        <v>11024818.105040433</v>
      </c>
    </row>
    <row r="8252" spans="1:5" x14ac:dyDescent="0.25">
      <c r="A8252" s="2">
        <v>8244</v>
      </c>
      <c r="E8252" s="11">
        <f t="shared" si="129"/>
        <v>11023420.569090374</v>
      </c>
    </row>
    <row r="8253" spans="1:5" x14ac:dyDescent="0.25">
      <c r="A8253" s="2">
        <v>8245</v>
      </c>
      <c r="E8253" s="11">
        <f t="shared" si="129"/>
        <v>11022023.380405558</v>
      </c>
    </row>
    <row r="8254" spans="1:5" x14ac:dyDescent="0.25">
      <c r="A8254" s="2">
        <v>8246</v>
      </c>
      <c r="E8254" s="11">
        <f t="shared" si="129"/>
        <v>11020626.538857635</v>
      </c>
    </row>
    <row r="8255" spans="1:5" x14ac:dyDescent="0.25">
      <c r="A8255" s="2">
        <v>8247</v>
      </c>
      <c r="E8255" s="11">
        <f t="shared" si="129"/>
        <v>11019230.044318277</v>
      </c>
    </row>
    <row r="8256" spans="1:5" x14ac:dyDescent="0.25">
      <c r="A8256" s="2">
        <v>8248</v>
      </c>
      <c r="E8256" s="11">
        <f t="shared" si="129"/>
        <v>11017833.896659248</v>
      </c>
    </row>
    <row r="8257" spans="1:5" x14ac:dyDescent="0.25">
      <c r="A8257" s="2">
        <v>8249</v>
      </c>
      <c r="E8257" s="11">
        <f t="shared" si="129"/>
        <v>11016438.095752401</v>
      </c>
    </row>
    <row r="8258" spans="1:5" x14ac:dyDescent="0.25">
      <c r="A8258" s="2">
        <v>8250</v>
      </c>
      <c r="E8258" s="11">
        <f t="shared" si="129"/>
        <v>11015042.641469575</v>
      </c>
    </row>
    <row r="8259" spans="1:5" x14ac:dyDescent="0.25">
      <c r="A8259" s="2">
        <v>8251</v>
      </c>
      <c r="E8259" s="11">
        <f t="shared" si="129"/>
        <v>11013647.533682752</v>
      </c>
    </row>
    <row r="8260" spans="1:5" x14ac:dyDescent="0.25">
      <c r="A8260" s="2">
        <v>8252</v>
      </c>
      <c r="E8260" s="11">
        <f t="shared" si="129"/>
        <v>11012252.772263912</v>
      </c>
    </row>
    <row r="8261" spans="1:5" x14ac:dyDescent="0.25">
      <c r="A8261" s="2">
        <v>8253</v>
      </c>
      <c r="E8261" s="11">
        <f t="shared" si="129"/>
        <v>11010858.35708517</v>
      </c>
    </row>
    <row r="8262" spans="1:5" x14ac:dyDescent="0.25">
      <c r="A8262" s="2">
        <v>8254</v>
      </c>
      <c r="E8262" s="11">
        <f t="shared" si="129"/>
        <v>11009464.28801862</v>
      </c>
    </row>
    <row r="8263" spans="1:5" x14ac:dyDescent="0.25">
      <c r="A8263" s="2">
        <v>8255</v>
      </c>
      <c r="E8263" s="11">
        <f t="shared" si="129"/>
        <v>11008070.564936472</v>
      </c>
    </row>
    <row r="8264" spans="1:5" x14ac:dyDescent="0.25">
      <c r="A8264" s="2">
        <v>8256</v>
      </c>
      <c r="E8264" s="11">
        <f t="shared" si="129"/>
        <v>11006677.187711013</v>
      </c>
    </row>
    <row r="8265" spans="1:5" x14ac:dyDescent="0.25">
      <c r="A8265" s="2">
        <v>8257</v>
      </c>
      <c r="E8265" s="11">
        <f t="shared" si="129"/>
        <v>11005284.156214535</v>
      </c>
    </row>
    <row r="8266" spans="1:5" x14ac:dyDescent="0.25">
      <c r="A8266" s="2">
        <v>8258</v>
      </c>
      <c r="E8266" s="11">
        <f t="shared" ref="E8266:E8329" si="130">$E$2/($E$3+A8266)^$E$6+(A8266-$G$14)*($E$5-$E$4)/($G$19-$G$14)+$E$4</f>
        <v>11003891.470319431</v>
      </c>
    </row>
    <row r="8267" spans="1:5" x14ac:dyDescent="0.25">
      <c r="A8267" s="2">
        <v>8259</v>
      </c>
      <c r="E8267" s="11">
        <f t="shared" si="130"/>
        <v>11002499.129898176</v>
      </c>
    </row>
    <row r="8268" spans="1:5" x14ac:dyDescent="0.25">
      <c r="A8268" s="2">
        <v>8260</v>
      </c>
      <c r="E8268" s="11">
        <f t="shared" si="130"/>
        <v>11001107.134823235</v>
      </c>
    </row>
    <row r="8269" spans="1:5" x14ac:dyDescent="0.25">
      <c r="A8269" s="2">
        <v>8261</v>
      </c>
      <c r="E8269" s="11">
        <f t="shared" si="130"/>
        <v>10999715.484967228</v>
      </c>
    </row>
    <row r="8270" spans="1:5" x14ac:dyDescent="0.25">
      <c r="A8270" s="2">
        <v>8262</v>
      </c>
      <c r="E8270" s="11">
        <f t="shared" si="130"/>
        <v>10998324.180202765</v>
      </c>
    </row>
    <row r="8271" spans="1:5" x14ac:dyDescent="0.25">
      <c r="A8271" s="2">
        <v>8263</v>
      </c>
      <c r="E8271" s="11">
        <f t="shared" si="130"/>
        <v>10996933.220402565</v>
      </c>
    </row>
    <row r="8272" spans="1:5" x14ac:dyDescent="0.25">
      <c r="A8272" s="2">
        <v>8264</v>
      </c>
      <c r="E8272" s="11">
        <f t="shared" si="130"/>
        <v>10995542.605439359</v>
      </c>
    </row>
    <row r="8273" spans="1:5" x14ac:dyDescent="0.25">
      <c r="A8273" s="2">
        <v>8265</v>
      </c>
      <c r="E8273" s="11">
        <f t="shared" si="130"/>
        <v>10994152.335186001</v>
      </c>
    </row>
    <row r="8274" spans="1:5" x14ac:dyDescent="0.25">
      <c r="A8274" s="2">
        <v>8266</v>
      </c>
      <c r="E8274" s="11">
        <f t="shared" si="130"/>
        <v>10992762.409515349</v>
      </c>
    </row>
    <row r="8275" spans="1:5" x14ac:dyDescent="0.25">
      <c r="A8275" s="2">
        <v>8267</v>
      </c>
      <c r="E8275" s="11">
        <f t="shared" si="130"/>
        <v>10991372.828300368</v>
      </c>
    </row>
    <row r="8276" spans="1:5" x14ac:dyDescent="0.25">
      <c r="A8276" s="2">
        <v>8268</v>
      </c>
      <c r="E8276" s="11">
        <f t="shared" si="130"/>
        <v>10989983.59141406</v>
      </c>
    </row>
    <row r="8277" spans="1:5" x14ac:dyDescent="0.25">
      <c r="A8277" s="2">
        <v>8269</v>
      </c>
      <c r="E8277" s="11">
        <f t="shared" si="130"/>
        <v>10988594.698729487</v>
      </c>
    </row>
    <row r="8278" spans="1:5" x14ac:dyDescent="0.25">
      <c r="A8278" s="2">
        <v>8270</v>
      </c>
      <c r="E8278" s="11">
        <f t="shared" si="130"/>
        <v>10987206.15011983</v>
      </c>
    </row>
    <row r="8279" spans="1:5" x14ac:dyDescent="0.25">
      <c r="A8279" s="2">
        <v>8271</v>
      </c>
      <c r="E8279" s="11">
        <f t="shared" si="130"/>
        <v>10985817.945458245</v>
      </c>
    </row>
    <row r="8280" spans="1:5" x14ac:dyDescent="0.25">
      <c r="A8280" s="2">
        <v>8272</v>
      </c>
      <c r="E8280" s="11">
        <f t="shared" si="130"/>
        <v>10984430.084618006</v>
      </c>
    </row>
    <row r="8281" spans="1:5" x14ac:dyDescent="0.25">
      <c r="A8281" s="2">
        <v>8273</v>
      </c>
      <c r="E8281" s="11">
        <f t="shared" si="130"/>
        <v>10983042.567472419</v>
      </c>
    </row>
    <row r="8282" spans="1:5" x14ac:dyDescent="0.25">
      <c r="A8282" s="2">
        <v>8274</v>
      </c>
      <c r="E8282" s="11">
        <f t="shared" si="130"/>
        <v>10981655.393894855</v>
      </c>
    </row>
    <row r="8283" spans="1:5" x14ac:dyDescent="0.25">
      <c r="A8283" s="2">
        <v>8275</v>
      </c>
      <c r="E8283" s="11">
        <f t="shared" si="130"/>
        <v>10980268.563758815</v>
      </c>
    </row>
    <row r="8284" spans="1:5" x14ac:dyDescent="0.25">
      <c r="A8284" s="2">
        <v>8276</v>
      </c>
      <c r="E8284" s="11">
        <f t="shared" si="130"/>
        <v>10978882.076937757</v>
      </c>
    </row>
    <row r="8285" spans="1:5" x14ac:dyDescent="0.25">
      <c r="A8285" s="2">
        <v>8277</v>
      </c>
      <c r="E8285" s="11">
        <f t="shared" si="130"/>
        <v>10977495.933305262</v>
      </c>
    </row>
    <row r="8286" spans="1:5" x14ac:dyDescent="0.25">
      <c r="A8286" s="2">
        <v>8278</v>
      </c>
      <c r="E8286" s="11">
        <f t="shared" si="130"/>
        <v>10976110.132734962</v>
      </c>
    </row>
    <row r="8287" spans="1:5" x14ac:dyDescent="0.25">
      <c r="A8287" s="2">
        <v>8279</v>
      </c>
      <c r="E8287" s="11">
        <f t="shared" si="130"/>
        <v>10974724.675100546</v>
      </c>
    </row>
    <row r="8288" spans="1:5" x14ac:dyDescent="0.25">
      <c r="A8288" s="2">
        <v>8280</v>
      </c>
      <c r="E8288" s="11">
        <f t="shared" si="130"/>
        <v>10973339.560275747</v>
      </c>
    </row>
    <row r="8289" spans="1:5" x14ac:dyDescent="0.25">
      <c r="A8289" s="2">
        <v>8281</v>
      </c>
      <c r="E8289" s="11">
        <f t="shared" si="130"/>
        <v>10971954.788134439</v>
      </c>
    </row>
    <row r="8290" spans="1:5" x14ac:dyDescent="0.25">
      <c r="A8290" s="2">
        <v>8282</v>
      </c>
      <c r="E8290" s="11">
        <f t="shared" si="130"/>
        <v>10970570.358550431</v>
      </c>
    </row>
    <row r="8291" spans="1:5" x14ac:dyDescent="0.25">
      <c r="A8291" s="2">
        <v>8283</v>
      </c>
      <c r="E8291" s="11">
        <f t="shared" si="130"/>
        <v>10969186.271397697</v>
      </c>
    </row>
    <row r="8292" spans="1:5" x14ac:dyDescent="0.25">
      <c r="A8292" s="2">
        <v>8284</v>
      </c>
      <c r="E8292" s="11">
        <f t="shared" si="130"/>
        <v>10967802.526550248</v>
      </c>
    </row>
    <row r="8293" spans="1:5" x14ac:dyDescent="0.25">
      <c r="A8293" s="2">
        <v>8285</v>
      </c>
      <c r="E8293" s="11">
        <f t="shared" si="130"/>
        <v>10966419.123882115</v>
      </c>
    </row>
    <row r="8294" spans="1:5" x14ac:dyDescent="0.25">
      <c r="A8294" s="2">
        <v>8286</v>
      </c>
      <c r="E8294" s="11">
        <f t="shared" si="130"/>
        <v>10965036.063267449</v>
      </c>
    </row>
    <row r="8295" spans="1:5" x14ac:dyDescent="0.25">
      <c r="A8295" s="2">
        <v>8287</v>
      </c>
      <c r="E8295" s="11">
        <f t="shared" si="130"/>
        <v>10963653.344580408</v>
      </c>
    </row>
    <row r="8296" spans="1:5" x14ac:dyDescent="0.25">
      <c r="A8296" s="2">
        <v>8288</v>
      </c>
      <c r="E8296" s="11">
        <f t="shared" si="130"/>
        <v>10962270.967695255</v>
      </c>
    </row>
    <row r="8297" spans="1:5" x14ac:dyDescent="0.25">
      <c r="A8297" s="2">
        <v>8289</v>
      </c>
      <c r="E8297" s="11">
        <f t="shared" si="130"/>
        <v>10960888.932486299</v>
      </c>
    </row>
    <row r="8298" spans="1:5" x14ac:dyDescent="0.25">
      <c r="A8298" s="2">
        <v>8290</v>
      </c>
      <c r="E8298" s="11">
        <f t="shared" si="130"/>
        <v>10959507.238827903</v>
      </c>
    </row>
    <row r="8299" spans="1:5" x14ac:dyDescent="0.25">
      <c r="A8299" s="2">
        <v>8291</v>
      </c>
      <c r="E8299" s="11">
        <f t="shared" si="130"/>
        <v>10958125.886594485</v>
      </c>
    </row>
    <row r="8300" spans="1:5" x14ac:dyDescent="0.25">
      <c r="A8300" s="2">
        <v>8292</v>
      </c>
      <c r="E8300" s="11">
        <f t="shared" si="130"/>
        <v>10956744.875660578</v>
      </c>
    </row>
    <row r="8301" spans="1:5" x14ac:dyDescent="0.25">
      <c r="A8301" s="2">
        <v>8293</v>
      </c>
      <c r="E8301" s="11">
        <f t="shared" si="130"/>
        <v>10955364.205900697</v>
      </c>
    </row>
    <row r="8302" spans="1:5" x14ac:dyDescent="0.25">
      <c r="A8302" s="2">
        <v>8294</v>
      </c>
      <c r="E8302" s="11">
        <f t="shared" si="130"/>
        <v>10953983.877189482</v>
      </c>
    </row>
    <row r="8303" spans="1:5" x14ac:dyDescent="0.25">
      <c r="A8303" s="2">
        <v>8295</v>
      </c>
      <c r="E8303" s="11">
        <f t="shared" si="130"/>
        <v>10952603.889401548</v>
      </c>
    </row>
    <row r="8304" spans="1:5" x14ac:dyDescent="0.25">
      <c r="A8304" s="2">
        <v>8296</v>
      </c>
      <c r="E8304" s="11">
        <f t="shared" si="130"/>
        <v>10951224.242411721</v>
      </c>
    </row>
    <row r="8305" spans="1:5" x14ac:dyDescent="0.25">
      <c r="A8305" s="2">
        <v>8297</v>
      </c>
      <c r="E8305" s="11">
        <f t="shared" si="130"/>
        <v>10949844.936094729</v>
      </c>
    </row>
    <row r="8306" spans="1:5" x14ac:dyDescent="0.25">
      <c r="A8306" s="2">
        <v>8298</v>
      </c>
      <c r="E8306" s="11">
        <f t="shared" si="130"/>
        <v>10948465.970325476</v>
      </c>
    </row>
    <row r="8307" spans="1:5" x14ac:dyDescent="0.25">
      <c r="A8307" s="2">
        <v>8299</v>
      </c>
      <c r="E8307" s="11">
        <f t="shared" si="130"/>
        <v>10947087.344978858</v>
      </c>
    </row>
    <row r="8308" spans="1:5" x14ac:dyDescent="0.25">
      <c r="A8308" s="2">
        <v>8300</v>
      </c>
      <c r="E8308" s="11">
        <f t="shared" si="130"/>
        <v>10945709.059929829</v>
      </c>
    </row>
    <row r="8309" spans="1:5" x14ac:dyDescent="0.25">
      <c r="A8309" s="2">
        <v>8301</v>
      </c>
      <c r="E8309" s="11">
        <f t="shared" si="130"/>
        <v>10944331.115053499</v>
      </c>
    </row>
    <row r="8310" spans="1:5" x14ac:dyDescent="0.25">
      <c r="A8310" s="2">
        <v>8302</v>
      </c>
      <c r="E8310" s="11">
        <f t="shared" si="130"/>
        <v>10942953.510224916</v>
      </c>
    </row>
    <row r="8311" spans="1:5" x14ac:dyDescent="0.25">
      <c r="A8311" s="2">
        <v>8303</v>
      </c>
      <c r="E8311" s="11">
        <f t="shared" si="130"/>
        <v>10941576.245319262</v>
      </c>
    </row>
    <row r="8312" spans="1:5" x14ac:dyDescent="0.25">
      <c r="A8312" s="2">
        <v>8304</v>
      </c>
      <c r="E8312" s="11">
        <f t="shared" si="130"/>
        <v>10940199.320211755</v>
      </c>
    </row>
    <row r="8313" spans="1:5" x14ac:dyDescent="0.25">
      <c r="A8313" s="2">
        <v>8305</v>
      </c>
      <c r="E8313" s="11">
        <f t="shared" si="130"/>
        <v>10938822.734777687</v>
      </c>
    </row>
    <row r="8314" spans="1:5" x14ac:dyDescent="0.25">
      <c r="A8314" s="2">
        <v>8306</v>
      </c>
      <c r="E8314" s="11">
        <f t="shared" si="130"/>
        <v>10937446.488892393</v>
      </c>
    </row>
    <row r="8315" spans="1:5" x14ac:dyDescent="0.25">
      <c r="A8315" s="2">
        <v>8307</v>
      </c>
      <c r="E8315" s="11">
        <f t="shared" si="130"/>
        <v>10936070.582431294</v>
      </c>
    </row>
    <row r="8316" spans="1:5" x14ac:dyDescent="0.25">
      <c r="A8316" s="2">
        <v>8308</v>
      </c>
      <c r="E8316" s="11">
        <f t="shared" si="130"/>
        <v>10934695.015269853</v>
      </c>
    </row>
    <row r="8317" spans="1:5" x14ac:dyDescent="0.25">
      <c r="A8317" s="2">
        <v>8309</v>
      </c>
      <c r="E8317" s="11">
        <f t="shared" si="130"/>
        <v>10933319.78728357</v>
      </c>
    </row>
    <row r="8318" spans="1:5" x14ac:dyDescent="0.25">
      <c r="A8318" s="2">
        <v>8310</v>
      </c>
      <c r="E8318" s="11">
        <f t="shared" si="130"/>
        <v>10931944.898348074</v>
      </c>
    </row>
    <row r="8319" spans="1:5" x14ac:dyDescent="0.25">
      <c r="A8319" s="2">
        <v>8311</v>
      </c>
      <c r="E8319" s="11">
        <f t="shared" si="130"/>
        <v>10930570.348339017</v>
      </c>
    </row>
    <row r="8320" spans="1:5" x14ac:dyDescent="0.25">
      <c r="A8320" s="2">
        <v>8312</v>
      </c>
      <c r="E8320" s="11">
        <f t="shared" si="130"/>
        <v>10929196.137132065</v>
      </c>
    </row>
    <row r="8321" spans="1:5" x14ac:dyDescent="0.25">
      <c r="A8321" s="2">
        <v>8313</v>
      </c>
      <c r="E8321" s="11">
        <f t="shared" si="130"/>
        <v>10927822.264603054</v>
      </c>
    </row>
    <row r="8322" spans="1:5" x14ac:dyDescent="0.25">
      <c r="A8322" s="2">
        <v>8314</v>
      </c>
      <c r="E8322" s="11">
        <f t="shared" si="130"/>
        <v>10926448.730627725</v>
      </c>
    </row>
    <row r="8323" spans="1:5" x14ac:dyDescent="0.25">
      <c r="A8323" s="2">
        <v>8315</v>
      </c>
      <c r="E8323" s="11">
        <f t="shared" si="130"/>
        <v>10925075.535082046</v>
      </c>
    </row>
    <row r="8324" spans="1:5" x14ac:dyDescent="0.25">
      <c r="A8324" s="2">
        <v>8316</v>
      </c>
      <c r="E8324" s="11">
        <f t="shared" si="130"/>
        <v>10923702.677841928</v>
      </c>
    </row>
    <row r="8325" spans="1:5" x14ac:dyDescent="0.25">
      <c r="A8325" s="2">
        <v>8317</v>
      </c>
      <c r="E8325" s="11">
        <f t="shared" si="130"/>
        <v>10922330.15878341</v>
      </c>
    </row>
    <row r="8326" spans="1:5" x14ac:dyDescent="0.25">
      <c r="A8326" s="2">
        <v>8318</v>
      </c>
      <c r="E8326" s="11">
        <f t="shared" si="130"/>
        <v>10920957.977782533</v>
      </c>
    </row>
    <row r="8327" spans="1:5" x14ac:dyDescent="0.25">
      <c r="A8327" s="2">
        <v>8319</v>
      </c>
      <c r="E8327" s="11">
        <f t="shared" si="130"/>
        <v>10919586.13471547</v>
      </c>
    </row>
    <row r="8328" spans="1:5" x14ac:dyDescent="0.25">
      <c r="A8328" s="2">
        <v>8320</v>
      </c>
      <c r="E8328" s="11">
        <f t="shared" si="130"/>
        <v>10918214.62945837</v>
      </c>
    </row>
    <row r="8329" spans="1:5" x14ac:dyDescent="0.25">
      <c r="A8329" s="2">
        <v>8321</v>
      </c>
      <c r="E8329" s="11">
        <f t="shared" si="130"/>
        <v>10916843.461887518</v>
      </c>
    </row>
    <row r="8330" spans="1:5" x14ac:dyDescent="0.25">
      <c r="A8330" s="2">
        <v>8322</v>
      </c>
      <c r="E8330" s="11">
        <f t="shared" ref="E8330:E8393" si="131">$E$2/($E$3+A8330)^$E$6+(A8330-$G$14)*($E$5-$E$4)/($G$19-$G$14)+$E$4</f>
        <v>10915472.631879216</v>
      </c>
    </row>
    <row r="8331" spans="1:5" x14ac:dyDescent="0.25">
      <c r="A8331" s="2">
        <v>8323</v>
      </c>
      <c r="E8331" s="11">
        <f t="shared" si="131"/>
        <v>10914102.13930982</v>
      </c>
    </row>
    <row r="8332" spans="1:5" x14ac:dyDescent="0.25">
      <c r="A8332" s="2">
        <v>8324</v>
      </c>
      <c r="E8332" s="11">
        <f t="shared" si="131"/>
        <v>10912731.984055817</v>
      </c>
    </row>
    <row r="8333" spans="1:5" x14ac:dyDescent="0.25">
      <c r="A8333" s="2">
        <v>8325</v>
      </c>
      <c r="E8333" s="11">
        <f t="shared" si="131"/>
        <v>10911362.165993616</v>
      </c>
    </row>
    <row r="8334" spans="1:5" x14ac:dyDescent="0.25">
      <c r="A8334" s="2">
        <v>8326</v>
      </c>
      <c r="E8334" s="11">
        <f t="shared" si="131"/>
        <v>10909992.684999859</v>
      </c>
    </row>
    <row r="8335" spans="1:5" x14ac:dyDescent="0.25">
      <c r="A8335" s="2">
        <v>8327</v>
      </c>
      <c r="E8335" s="11">
        <f t="shared" si="131"/>
        <v>10908623.540951103</v>
      </c>
    </row>
    <row r="8336" spans="1:5" x14ac:dyDescent="0.25">
      <c r="A8336" s="2">
        <v>8328</v>
      </c>
      <c r="E8336" s="11">
        <f t="shared" si="131"/>
        <v>10907254.733724039</v>
      </c>
    </row>
    <row r="8337" spans="1:5" x14ac:dyDescent="0.25">
      <c r="A8337" s="2">
        <v>8329</v>
      </c>
      <c r="E8337" s="11">
        <f t="shared" si="131"/>
        <v>10905886.263195395</v>
      </c>
    </row>
    <row r="8338" spans="1:5" x14ac:dyDescent="0.25">
      <c r="A8338" s="2">
        <v>8330</v>
      </c>
      <c r="E8338" s="11">
        <f t="shared" si="131"/>
        <v>10904518.129241975</v>
      </c>
    </row>
    <row r="8339" spans="1:5" x14ac:dyDescent="0.25">
      <c r="A8339" s="2">
        <v>8331</v>
      </c>
      <c r="E8339" s="11">
        <f t="shared" si="131"/>
        <v>10903150.331740636</v>
      </c>
    </row>
    <row r="8340" spans="1:5" x14ac:dyDescent="0.25">
      <c r="A8340" s="2">
        <v>8332</v>
      </c>
      <c r="E8340" s="11">
        <f t="shared" si="131"/>
        <v>10901782.87056827</v>
      </c>
    </row>
    <row r="8341" spans="1:5" x14ac:dyDescent="0.25">
      <c r="A8341" s="2">
        <v>8333</v>
      </c>
      <c r="E8341" s="11">
        <f t="shared" si="131"/>
        <v>10900415.745601861</v>
      </c>
    </row>
    <row r="8342" spans="1:5" x14ac:dyDescent="0.25">
      <c r="A8342" s="2">
        <v>8334</v>
      </c>
      <c r="E8342" s="11">
        <f t="shared" si="131"/>
        <v>10899048.956718441</v>
      </c>
    </row>
    <row r="8343" spans="1:5" x14ac:dyDescent="0.25">
      <c r="A8343" s="2">
        <v>8335</v>
      </c>
      <c r="E8343" s="11">
        <f t="shared" si="131"/>
        <v>10897682.503795104</v>
      </c>
    </row>
    <row r="8344" spans="1:5" x14ac:dyDescent="0.25">
      <c r="A8344" s="2">
        <v>8336</v>
      </c>
      <c r="E8344" s="11">
        <f t="shared" si="131"/>
        <v>10896316.386709001</v>
      </c>
    </row>
    <row r="8345" spans="1:5" x14ac:dyDescent="0.25">
      <c r="A8345" s="2">
        <v>8337</v>
      </c>
      <c r="E8345" s="11">
        <f t="shared" si="131"/>
        <v>10894950.605337359</v>
      </c>
    </row>
    <row r="8346" spans="1:5" x14ac:dyDescent="0.25">
      <c r="A8346" s="2">
        <v>8338</v>
      </c>
      <c r="E8346" s="11">
        <f t="shared" si="131"/>
        <v>10893585.159557408</v>
      </c>
    </row>
    <row r="8347" spans="1:5" x14ac:dyDescent="0.25">
      <c r="A8347" s="2">
        <v>8339</v>
      </c>
      <c r="E8347" s="11">
        <f t="shared" si="131"/>
        <v>10892220.049246518</v>
      </c>
    </row>
    <row r="8348" spans="1:5" x14ac:dyDescent="0.25">
      <c r="A8348" s="2">
        <v>8340</v>
      </c>
      <c r="E8348" s="11">
        <f t="shared" si="131"/>
        <v>10890855.274282049</v>
      </c>
    </row>
    <row r="8349" spans="1:5" x14ac:dyDescent="0.25">
      <c r="A8349" s="2">
        <v>8341</v>
      </c>
      <c r="E8349" s="11">
        <f t="shared" si="131"/>
        <v>10889490.8345415</v>
      </c>
    </row>
    <row r="8350" spans="1:5" x14ac:dyDescent="0.25">
      <c r="A8350" s="2">
        <v>8342</v>
      </c>
      <c r="E8350" s="11">
        <f t="shared" si="131"/>
        <v>10888126.729902323</v>
      </c>
    </row>
    <row r="8351" spans="1:5" x14ac:dyDescent="0.25">
      <c r="A8351" s="2">
        <v>8343</v>
      </c>
      <c r="E8351" s="11">
        <f t="shared" si="131"/>
        <v>10886762.960242111</v>
      </c>
    </row>
    <row r="8352" spans="1:5" x14ac:dyDescent="0.25">
      <c r="A8352" s="2">
        <v>8344</v>
      </c>
      <c r="E8352" s="11">
        <f t="shared" si="131"/>
        <v>10885399.525438515</v>
      </c>
    </row>
    <row r="8353" spans="1:5" x14ac:dyDescent="0.25">
      <c r="A8353" s="2">
        <v>8345</v>
      </c>
      <c r="E8353" s="11">
        <f t="shared" si="131"/>
        <v>10884036.425369181</v>
      </c>
    </row>
    <row r="8354" spans="1:5" x14ac:dyDescent="0.25">
      <c r="A8354" s="2">
        <v>8346</v>
      </c>
      <c r="E8354" s="11">
        <f t="shared" si="131"/>
        <v>10882673.659911875</v>
      </c>
    </row>
    <row r="8355" spans="1:5" x14ac:dyDescent="0.25">
      <c r="A8355" s="2">
        <v>8347</v>
      </c>
      <c r="E8355" s="11">
        <f t="shared" si="131"/>
        <v>10881311.22894443</v>
      </c>
    </row>
    <row r="8356" spans="1:5" x14ac:dyDescent="0.25">
      <c r="A8356" s="2">
        <v>8348</v>
      </c>
      <c r="E8356" s="11">
        <f t="shared" si="131"/>
        <v>10879949.132344639</v>
      </c>
    </row>
    <row r="8357" spans="1:5" x14ac:dyDescent="0.25">
      <c r="A8357" s="2">
        <v>8349</v>
      </c>
      <c r="E8357" s="11">
        <f t="shared" si="131"/>
        <v>10878587.369990524</v>
      </c>
    </row>
    <row r="8358" spans="1:5" x14ac:dyDescent="0.25">
      <c r="A8358" s="2">
        <v>8350</v>
      </c>
      <c r="E8358" s="11">
        <f t="shared" si="131"/>
        <v>10877225.94175997</v>
      </c>
    </row>
    <row r="8359" spans="1:5" x14ac:dyDescent="0.25">
      <c r="A8359" s="2">
        <v>8351</v>
      </c>
      <c r="E8359" s="11">
        <f t="shared" si="131"/>
        <v>10875864.847531106</v>
      </c>
    </row>
    <row r="8360" spans="1:5" x14ac:dyDescent="0.25">
      <c r="A8360" s="2">
        <v>8352</v>
      </c>
      <c r="E8360" s="11">
        <f t="shared" si="131"/>
        <v>10874504.087181969</v>
      </c>
    </row>
    <row r="8361" spans="1:5" x14ac:dyDescent="0.25">
      <c r="A8361" s="2">
        <v>8353</v>
      </c>
      <c r="E8361" s="11">
        <f t="shared" si="131"/>
        <v>10873143.660590753</v>
      </c>
    </row>
    <row r="8362" spans="1:5" x14ac:dyDescent="0.25">
      <c r="A8362" s="2">
        <v>8354</v>
      </c>
      <c r="E8362" s="11">
        <f t="shared" si="131"/>
        <v>10871783.567635667</v>
      </c>
    </row>
    <row r="8363" spans="1:5" x14ac:dyDescent="0.25">
      <c r="A8363" s="2">
        <v>8355</v>
      </c>
      <c r="E8363" s="11">
        <f t="shared" si="131"/>
        <v>10870423.808195014</v>
      </c>
    </row>
    <row r="8364" spans="1:5" x14ac:dyDescent="0.25">
      <c r="A8364" s="2">
        <v>8356</v>
      </c>
      <c r="E8364" s="11">
        <f t="shared" si="131"/>
        <v>10869064.382147089</v>
      </c>
    </row>
    <row r="8365" spans="1:5" x14ac:dyDescent="0.25">
      <c r="A8365" s="2">
        <v>8357</v>
      </c>
      <c r="E8365" s="11">
        <f t="shared" si="131"/>
        <v>10867705.289370308</v>
      </c>
    </row>
    <row r="8366" spans="1:5" x14ac:dyDescent="0.25">
      <c r="A8366" s="2">
        <v>8358</v>
      </c>
      <c r="E8366" s="11">
        <f t="shared" si="131"/>
        <v>10866346.529743131</v>
      </c>
    </row>
    <row r="8367" spans="1:5" x14ac:dyDescent="0.25">
      <c r="A8367" s="2">
        <v>8359</v>
      </c>
      <c r="E8367" s="11">
        <f t="shared" si="131"/>
        <v>10864988.103144104</v>
      </c>
    </row>
    <row r="8368" spans="1:5" x14ac:dyDescent="0.25">
      <c r="A8368" s="2">
        <v>8360</v>
      </c>
      <c r="E8368" s="11">
        <f t="shared" si="131"/>
        <v>10863630.009451738</v>
      </c>
    </row>
    <row r="8369" spans="1:5" x14ac:dyDescent="0.25">
      <c r="A8369" s="2">
        <v>8361</v>
      </c>
      <c r="E8369" s="11">
        <f t="shared" si="131"/>
        <v>10862272.248544704</v>
      </c>
    </row>
    <row r="8370" spans="1:5" x14ac:dyDescent="0.25">
      <c r="A8370" s="2">
        <v>8362</v>
      </c>
      <c r="E8370" s="11">
        <f t="shared" si="131"/>
        <v>10860914.820301684</v>
      </c>
    </row>
    <row r="8371" spans="1:5" x14ac:dyDescent="0.25">
      <c r="A8371" s="2">
        <v>8363</v>
      </c>
      <c r="E8371" s="11">
        <f t="shared" si="131"/>
        <v>10859557.724601436</v>
      </c>
    </row>
    <row r="8372" spans="1:5" x14ac:dyDescent="0.25">
      <c r="A8372" s="2">
        <v>8364</v>
      </c>
      <c r="E8372" s="11">
        <f t="shared" si="131"/>
        <v>10858200.96132277</v>
      </c>
    </row>
    <row r="8373" spans="1:5" x14ac:dyDescent="0.25">
      <c r="A8373" s="2">
        <v>8365</v>
      </c>
      <c r="E8373" s="11">
        <f t="shared" si="131"/>
        <v>10856844.530344516</v>
      </c>
    </row>
    <row r="8374" spans="1:5" x14ac:dyDescent="0.25">
      <c r="A8374" s="2">
        <v>8366</v>
      </c>
      <c r="E8374" s="11">
        <f t="shared" si="131"/>
        <v>10855488.431545628</v>
      </c>
    </row>
    <row r="8375" spans="1:5" x14ac:dyDescent="0.25">
      <c r="A8375" s="2">
        <v>8367</v>
      </c>
      <c r="E8375" s="11">
        <f t="shared" si="131"/>
        <v>10854132.664805125</v>
      </c>
    </row>
    <row r="8376" spans="1:5" x14ac:dyDescent="0.25">
      <c r="A8376" s="2">
        <v>8368</v>
      </c>
      <c r="E8376" s="11">
        <f t="shared" si="131"/>
        <v>10852777.230001992</v>
      </c>
    </row>
    <row r="8377" spans="1:5" x14ac:dyDescent="0.25">
      <c r="A8377" s="2">
        <v>8369</v>
      </c>
      <c r="E8377" s="11">
        <f t="shared" si="131"/>
        <v>10851422.127015354</v>
      </c>
    </row>
    <row r="8378" spans="1:5" x14ac:dyDescent="0.25">
      <c r="A8378" s="2">
        <v>8370</v>
      </c>
      <c r="E8378" s="11">
        <f t="shared" si="131"/>
        <v>10850067.355724363</v>
      </c>
    </row>
    <row r="8379" spans="1:5" x14ac:dyDescent="0.25">
      <c r="A8379" s="2">
        <v>8371</v>
      </c>
      <c r="E8379" s="11">
        <f t="shared" si="131"/>
        <v>10848712.916008256</v>
      </c>
    </row>
    <row r="8380" spans="1:5" x14ac:dyDescent="0.25">
      <c r="A8380" s="2">
        <v>8372</v>
      </c>
      <c r="E8380" s="11">
        <f t="shared" si="131"/>
        <v>10847358.80774631</v>
      </c>
    </row>
    <row r="8381" spans="1:5" x14ac:dyDescent="0.25">
      <c r="A8381" s="2">
        <v>8373</v>
      </c>
      <c r="E8381" s="11">
        <f t="shared" si="131"/>
        <v>10846005.030817809</v>
      </c>
    </row>
    <row r="8382" spans="1:5" x14ac:dyDescent="0.25">
      <c r="A8382" s="2">
        <v>8374</v>
      </c>
      <c r="E8382" s="11">
        <f t="shared" si="131"/>
        <v>10844651.585102219</v>
      </c>
    </row>
    <row r="8383" spans="1:5" x14ac:dyDescent="0.25">
      <c r="A8383" s="2">
        <v>8375</v>
      </c>
      <c r="E8383" s="11">
        <f t="shared" si="131"/>
        <v>10843298.470478954</v>
      </c>
    </row>
    <row r="8384" spans="1:5" x14ac:dyDescent="0.25">
      <c r="A8384" s="2">
        <v>8376</v>
      </c>
      <c r="E8384" s="11">
        <f t="shared" si="131"/>
        <v>10841945.686827507</v>
      </c>
    </row>
    <row r="8385" spans="1:5" x14ac:dyDescent="0.25">
      <c r="A8385" s="2">
        <v>8377</v>
      </c>
      <c r="E8385" s="11">
        <f t="shared" si="131"/>
        <v>10840593.234027494</v>
      </c>
    </row>
    <row r="8386" spans="1:5" x14ac:dyDescent="0.25">
      <c r="A8386" s="2">
        <v>8378</v>
      </c>
      <c r="E8386" s="11">
        <f t="shared" si="131"/>
        <v>10839241.1119585</v>
      </c>
    </row>
    <row r="8387" spans="1:5" x14ac:dyDescent="0.25">
      <c r="A8387" s="2">
        <v>8379</v>
      </c>
      <c r="E8387" s="11">
        <f t="shared" si="131"/>
        <v>10837889.320500212</v>
      </c>
    </row>
    <row r="8388" spans="1:5" x14ac:dyDescent="0.25">
      <c r="A8388" s="2">
        <v>8380</v>
      </c>
      <c r="E8388" s="11">
        <f t="shared" si="131"/>
        <v>10836537.859532403</v>
      </c>
    </row>
    <row r="8389" spans="1:5" x14ac:dyDescent="0.25">
      <c r="A8389" s="2">
        <v>8381</v>
      </c>
      <c r="E8389" s="11">
        <f t="shared" si="131"/>
        <v>10835186.728934839</v>
      </c>
    </row>
    <row r="8390" spans="1:5" x14ac:dyDescent="0.25">
      <c r="A8390" s="2">
        <v>8382</v>
      </c>
      <c r="E8390" s="11">
        <f t="shared" si="131"/>
        <v>10833835.928587383</v>
      </c>
    </row>
    <row r="8391" spans="1:5" x14ac:dyDescent="0.25">
      <c r="A8391" s="2">
        <v>8383</v>
      </c>
      <c r="E8391" s="11">
        <f t="shared" si="131"/>
        <v>10832485.458369972</v>
      </c>
    </row>
    <row r="8392" spans="1:5" x14ac:dyDescent="0.25">
      <c r="A8392" s="2">
        <v>8384</v>
      </c>
      <c r="E8392" s="11">
        <f t="shared" si="131"/>
        <v>10831135.318162577</v>
      </c>
    </row>
    <row r="8393" spans="1:5" x14ac:dyDescent="0.25">
      <c r="A8393" s="2">
        <v>8385</v>
      </c>
      <c r="E8393" s="11">
        <f t="shared" si="131"/>
        <v>10829785.507845221</v>
      </c>
    </row>
    <row r="8394" spans="1:5" x14ac:dyDescent="0.25">
      <c r="A8394" s="2">
        <v>8386</v>
      </c>
      <c r="E8394" s="11">
        <f t="shared" ref="E8394:E8457" si="132">$E$2/($E$3+A8394)^$E$6+(A8394-$G$14)*($E$5-$E$4)/($G$19-$G$14)+$E$4</f>
        <v>10828436.027297979</v>
      </c>
    </row>
    <row r="8395" spans="1:5" x14ac:dyDescent="0.25">
      <c r="A8395" s="2">
        <v>8387</v>
      </c>
      <c r="E8395" s="11">
        <f t="shared" si="132"/>
        <v>10827086.876401061</v>
      </c>
    </row>
    <row r="8396" spans="1:5" x14ac:dyDescent="0.25">
      <c r="A8396" s="2">
        <v>8388</v>
      </c>
      <c r="E8396" s="11">
        <f t="shared" si="132"/>
        <v>10825738.055034595</v>
      </c>
    </row>
    <row r="8397" spans="1:5" x14ac:dyDescent="0.25">
      <c r="A8397" s="2">
        <v>8389</v>
      </c>
      <c r="E8397" s="11">
        <f t="shared" si="132"/>
        <v>10824389.563078877</v>
      </c>
    </row>
    <row r="8398" spans="1:5" x14ac:dyDescent="0.25">
      <c r="A8398" s="2">
        <v>8390</v>
      </c>
      <c r="E8398" s="11">
        <f t="shared" si="132"/>
        <v>10823041.400414234</v>
      </c>
    </row>
    <row r="8399" spans="1:5" x14ac:dyDescent="0.25">
      <c r="A8399" s="2">
        <v>8391</v>
      </c>
      <c r="E8399" s="11">
        <f t="shared" si="132"/>
        <v>10821693.566921055</v>
      </c>
    </row>
    <row r="8400" spans="1:5" x14ac:dyDescent="0.25">
      <c r="A8400" s="2">
        <v>8392</v>
      </c>
      <c r="E8400" s="11">
        <f t="shared" si="132"/>
        <v>10820346.062479757</v>
      </c>
    </row>
    <row r="8401" spans="1:5" x14ac:dyDescent="0.25">
      <c r="A8401" s="2">
        <v>8393</v>
      </c>
      <c r="E8401" s="11">
        <f t="shared" si="132"/>
        <v>10818998.88697085</v>
      </c>
    </row>
    <row r="8402" spans="1:5" x14ac:dyDescent="0.25">
      <c r="A8402" s="2">
        <v>8394</v>
      </c>
      <c r="E8402" s="11">
        <f t="shared" si="132"/>
        <v>10817652.040274857</v>
      </c>
    </row>
    <row r="8403" spans="1:5" x14ac:dyDescent="0.25">
      <c r="A8403" s="2">
        <v>8395</v>
      </c>
      <c r="E8403" s="11">
        <f t="shared" si="132"/>
        <v>10816305.52227244</v>
      </c>
    </row>
    <row r="8404" spans="1:5" x14ac:dyDescent="0.25">
      <c r="A8404" s="2">
        <v>8396</v>
      </c>
      <c r="E8404" s="11">
        <f t="shared" si="132"/>
        <v>10814959.332844228</v>
      </c>
    </row>
    <row r="8405" spans="1:5" x14ac:dyDescent="0.25">
      <c r="A8405" s="2">
        <v>8397</v>
      </c>
      <c r="E8405" s="11">
        <f t="shared" si="132"/>
        <v>10813613.471870944</v>
      </c>
    </row>
    <row r="8406" spans="1:5" x14ac:dyDescent="0.25">
      <c r="A8406" s="2">
        <v>8398</v>
      </c>
      <c r="E8406" s="11">
        <f t="shared" si="132"/>
        <v>10812267.939233366</v>
      </c>
    </row>
    <row r="8407" spans="1:5" x14ac:dyDescent="0.25">
      <c r="A8407" s="2">
        <v>8399</v>
      </c>
      <c r="E8407" s="11">
        <f t="shared" si="132"/>
        <v>10810922.734812371</v>
      </c>
    </row>
    <row r="8408" spans="1:5" x14ac:dyDescent="0.25">
      <c r="A8408" s="2">
        <v>8400</v>
      </c>
      <c r="E8408" s="11">
        <f t="shared" si="132"/>
        <v>10809577.858488837</v>
      </c>
    </row>
    <row r="8409" spans="1:5" x14ac:dyDescent="0.25">
      <c r="A8409" s="2">
        <v>8401</v>
      </c>
      <c r="E8409" s="11">
        <f t="shared" si="132"/>
        <v>10808233.310143685</v>
      </c>
    </row>
    <row r="8410" spans="1:5" x14ac:dyDescent="0.25">
      <c r="A8410" s="2">
        <v>8402</v>
      </c>
      <c r="E8410" s="11">
        <f t="shared" si="132"/>
        <v>10806889.089657998</v>
      </c>
    </row>
    <row r="8411" spans="1:5" x14ac:dyDescent="0.25">
      <c r="A8411" s="2">
        <v>8403</v>
      </c>
      <c r="E8411" s="11">
        <f t="shared" si="132"/>
        <v>10805545.196912786</v>
      </c>
    </row>
    <row r="8412" spans="1:5" x14ac:dyDescent="0.25">
      <c r="A8412" s="2">
        <v>8404</v>
      </c>
      <c r="E8412" s="11">
        <f t="shared" si="132"/>
        <v>10804201.631789187</v>
      </c>
    </row>
    <row r="8413" spans="1:5" x14ac:dyDescent="0.25">
      <c r="A8413" s="2">
        <v>8405</v>
      </c>
      <c r="E8413" s="11">
        <f t="shared" si="132"/>
        <v>10802858.394168386</v>
      </c>
    </row>
    <row r="8414" spans="1:5" x14ac:dyDescent="0.25">
      <c r="A8414" s="2">
        <v>8406</v>
      </c>
      <c r="E8414" s="11">
        <f t="shared" si="132"/>
        <v>10801515.483931648</v>
      </c>
    </row>
    <row r="8415" spans="1:5" x14ac:dyDescent="0.25">
      <c r="A8415" s="2">
        <v>8407</v>
      </c>
      <c r="E8415" s="11">
        <f t="shared" si="132"/>
        <v>10800172.900960268</v>
      </c>
    </row>
    <row r="8416" spans="1:5" x14ac:dyDescent="0.25">
      <c r="A8416" s="2">
        <v>8408</v>
      </c>
      <c r="E8416" s="11">
        <f t="shared" si="132"/>
        <v>10798830.645135555</v>
      </c>
    </row>
    <row r="8417" spans="1:5" x14ac:dyDescent="0.25">
      <c r="A8417" s="2">
        <v>8409</v>
      </c>
      <c r="E8417" s="11">
        <f t="shared" si="132"/>
        <v>10797488.716338973</v>
      </c>
    </row>
    <row r="8418" spans="1:5" x14ac:dyDescent="0.25">
      <c r="A8418" s="2">
        <v>8410</v>
      </c>
      <c r="E8418" s="11">
        <f t="shared" si="132"/>
        <v>10796147.114451973</v>
      </c>
    </row>
    <row r="8419" spans="1:5" x14ac:dyDescent="0.25">
      <c r="A8419" s="2">
        <v>8411</v>
      </c>
      <c r="E8419" s="11">
        <f t="shared" si="132"/>
        <v>10794805.839356083</v>
      </c>
    </row>
    <row r="8420" spans="1:5" x14ac:dyDescent="0.25">
      <c r="A8420" s="2">
        <v>8412</v>
      </c>
      <c r="E8420" s="11">
        <f t="shared" si="132"/>
        <v>10793464.890932865</v>
      </c>
    </row>
    <row r="8421" spans="1:5" x14ac:dyDescent="0.25">
      <c r="A8421" s="2">
        <v>8413</v>
      </c>
      <c r="E8421" s="11">
        <f t="shared" si="132"/>
        <v>10792124.269063991</v>
      </c>
    </row>
    <row r="8422" spans="1:5" x14ac:dyDescent="0.25">
      <c r="A8422" s="2">
        <v>8414</v>
      </c>
      <c r="E8422" s="11">
        <f t="shared" si="132"/>
        <v>10790783.973631164</v>
      </c>
    </row>
    <row r="8423" spans="1:5" x14ac:dyDescent="0.25">
      <c r="A8423" s="2">
        <v>8415</v>
      </c>
      <c r="E8423" s="11">
        <f t="shared" si="132"/>
        <v>10789444.00451611</v>
      </c>
    </row>
    <row r="8424" spans="1:5" x14ac:dyDescent="0.25">
      <c r="A8424" s="2">
        <v>8416</v>
      </c>
      <c r="E8424" s="11">
        <f t="shared" si="132"/>
        <v>10788104.361600652</v>
      </c>
    </row>
    <row r="8425" spans="1:5" x14ac:dyDescent="0.25">
      <c r="A8425" s="2">
        <v>8417</v>
      </c>
      <c r="E8425" s="11">
        <f t="shared" si="132"/>
        <v>10786765.044766642</v>
      </c>
    </row>
    <row r="8426" spans="1:5" x14ac:dyDescent="0.25">
      <c r="A8426" s="2">
        <v>8418</v>
      </c>
      <c r="E8426" s="11">
        <f t="shared" si="132"/>
        <v>10785426.053896051</v>
      </c>
    </row>
    <row r="8427" spans="1:5" x14ac:dyDescent="0.25">
      <c r="A8427" s="2">
        <v>8419</v>
      </c>
      <c r="E8427" s="11">
        <f t="shared" si="132"/>
        <v>10784087.38887083</v>
      </c>
    </row>
    <row r="8428" spans="1:5" x14ac:dyDescent="0.25">
      <c r="A8428" s="2">
        <v>8420</v>
      </c>
      <c r="E8428" s="11">
        <f t="shared" si="132"/>
        <v>10782749.049573004</v>
      </c>
    </row>
    <row r="8429" spans="1:5" x14ac:dyDescent="0.25">
      <c r="A8429" s="2">
        <v>8421</v>
      </c>
      <c r="E8429" s="11">
        <f t="shared" si="132"/>
        <v>10781411.035884686</v>
      </c>
    </row>
    <row r="8430" spans="1:5" x14ac:dyDescent="0.25">
      <c r="A8430" s="2">
        <v>8422</v>
      </c>
      <c r="E8430" s="11">
        <f t="shared" si="132"/>
        <v>10780073.347688017</v>
      </c>
    </row>
    <row r="8431" spans="1:5" x14ac:dyDescent="0.25">
      <c r="A8431" s="2">
        <v>8423</v>
      </c>
      <c r="E8431" s="11">
        <f t="shared" si="132"/>
        <v>10778735.984865228</v>
      </c>
    </row>
    <row r="8432" spans="1:5" x14ac:dyDescent="0.25">
      <c r="A8432" s="2">
        <v>8424</v>
      </c>
      <c r="E8432" s="11">
        <f t="shared" si="132"/>
        <v>10777398.947298566</v>
      </c>
    </row>
    <row r="8433" spans="1:5" x14ac:dyDescent="0.25">
      <c r="A8433" s="2">
        <v>8425</v>
      </c>
      <c r="E8433" s="11">
        <f t="shared" si="132"/>
        <v>10776062.234870356</v>
      </c>
    </row>
    <row r="8434" spans="1:5" x14ac:dyDescent="0.25">
      <c r="A8434" s="2">
        <v>8426</v>
      </c>
      <c r="E8434" s="11">
        <f t="shared" si="132"/>
        <v>10774725.847462973</v>
      </c>
    </row>
    <row r="8435" spans="1:5" x14ac:dyDescent="0.25">
      <c r="A8435" s="2">
        <v>8427</v>
      </c>
      <c r="E8435" s="11">
        <f t="shared" si="132"/>
        <v>10773389.784958873</v>
      </c>
    </row>
    <row r="8436" spans="1:5" x14ac:dyDescent="0.25">
      <c r="A8436" s="2">
        <v>8428</v>
      </c>
      <c r="E8436" s="11">
        <f t="shared" si="132"/>
        <v>10772054.047240514</v>
      </c>
    </row>
    <row r="8437" spans="1:5" x14ac:dyDescent="0.25">
      <c r="A8437" s="2">
        <v>8429</v>
      </c>
      <c r="E8437" s="11">
        <f t="shared" si="132"/>
        <v>10770718.63419047</v>
      </c>
    </row>
    <row r="8438" spans="1:5" x14ac:dyDescent="0.25">
      <c r="A8438" s="2">
        <v>8430</v>
      </c>
      <c r="E8438" s="11">
        <f t="shared" si="132"/>
        <v>10769383.54569133</v>
      </c>
    </row>
    <row r="8439" spans="1:5" x14ac:dyDescent="0.25">
      <c r="A8439" s="2">
        <v>8431</v>
      </c>
      <c r="E8439" s="11">
        <f t="shared" si="132"/>
        <v>10768048.781625735</v>
      </c>
    </row>
    <row r="8440" spans="1:5" x14ac:dyDescent="0.25">
      <c r="A8440" s="2">
        <v>8432</v>
      </c>
      <c r="E8440" s="11">
        <f t="shared" si="132"/>
        <v>10766714.341876453</v>
      </c>
    </row>
    <row r="8441" spans="1:5" x14ac:dyDescent="0.25">
      <c r="A8441" s="2">
        <v>8433</v>
      </c>
      <c r="E8441" s="11">
        <f t="shared" si="132"/>
        <v>10765380.226326231</v>
      </c>
    </row>
    <row r="8442" spans="1:5" x14ac:dyDescent="0.25">
      <c r="A8442" s="2">
        <v>8434</v>
      </c>
      <c r="E8442" s="11">
        <f t="shared" si="132"/>
        <v>10764046.434857883</v>
      </c>
    </row>
    <row r="8443" spans="1:5" x14ac:dyDescent="0.25">
      <c r="A8443" s="2">
        <v>8435</v>
      </c>
      <c r="E8443" s="11">
        <f t="shared" si="132"/>
        <v>10762712.967354298</v>
      </c>
    </row>
    <row r="8444" spans="1:5" x14ac:dyDescent="0.25">
      <c r="A8444" s="2">
        <v>8436</v>
      </c>
      <c r="E8444" s="11">
        <f t="shared" si="132"/>
        <v>10761379.823698457</v>
      </c>
    </row>
    <row r="8445" spans="1:5" x14ac:dyDescent="0.25">
      <c r="A8445" s="2">
        <v>8437</v>
      </c>
      <c r="E8445" s="11">
        <f t="shared" si="132"/>
        <v>10760047.003773296</v>
      </c>
    </row>
    <row r="8446" spans="1:5" x14ac:dyDescent="0.25">
      <c r="A8446" s="2">
        <v>8438</v>
      </c>
      <c r="E8446" s="11">
        <f t="shared" si="132"/>
        <v>10758714.507461915</v>
      </c>
    </row>
    <row r="8447" spans="1:5" x14ac:dyDescent="0.25">
      <c r="A8447" s="2">
        <v>8439</v>
      </c>
      <c r="E8447" s="11">
        <f t="shared" si="132"/>
        <v>10757382.334647413</v>
      </c>
    </row>
    <row r="8448" spans="1:5" x14ac:dyDescent="0.25">
      <c r="A8448" s="2">
        <v>8440</v>
      </c>
      <c r="E8448" s="11">
        <f t="shared" si="132"/>
        <v>10756050.485212943</v>
      </c>
    </row>
    <row r="8449" spans="1:5" x14ac:dyDescent="0.25">
      <c r="A8449" s="2">
        <v>8441</v>
      </c>
      <c r="E8449" s="11">
        <f t="shared" si="132"/>
        <v>10754718.959041759</v>
      </c>
    </row>
    <row r="8450" spans="1:5" x14ac:dyDescent="0.25">
      <c r="A8450" s="2">
        <v>8442</v>
      </c>
      <c r="E8450" s="11">
        <f t="shared" si="132"/>
        <v>10753387.756017119</v>
      </c>
    </row>
    <row r="8451" spans="1:5" x14ac:dyDescent="0.25">
      <c r="A8451" s="2">
        <v>8443</v>
      </c>
      <c r="E8451" s="11">
        <f t="shared" si="132"/>
        <v>10752056.87602233</v>
      </c>
    </row>
    <row r="8452" spans="1:5" x14ac:dyDescent="0.25">
      <c r="A8452" s="2">
        <v>8444</v>
      </c>
      <c r="E8452" s="11">
        <f t="shared" si="132"/>
        <v>10750726.318940805</v>
      </c>
    </row>
    <row r="8453" spans="1:5" x14ac:dyDescent="0.25">
      <c r="A8453" s="2">
        <v>8445</v>
      </c>
      <c r="E8453" s="11">
        <f t="shared" si="132"/>
        <v>10749396.084656017</v>
      </c>
    </row>
    <row r="8454" spans="1:5" x14ac:dyDescent="0.25">
      <c r="A8454" s="2">
        <v>8446</v>
      </c>
      <c r="E8454" s="11">
        <f t="shared" si="132"/>
        <v>10748066.173051424</v>
      </c>
    </row>
    <row r="8455" spans="1:5" x14ac:dyDescent="0.25">
      <c r="A8455" s="2">
        <v>8447</v>
      </c>
      <c r="E8455" s="11">
        <f t="shared" si="132"/>
        <v>10746736.584010605</v>
      </c>
    </row>
    <row r="8456" spans="1:5" x14ac:dyDescent="0.25">
      <c r="A8456" s="2">
        <v>8448</v>
      </c>
      <c r="E8456" s="11">
        <f t="shared" si="132"/>
        <v>10745407.317417195</v>
      </c>
    </row>
    <row r="8457" spans="1:5" x14ac:dyDescent="0.25">
      <c r="A8457" s="2">
        <v>8449</v>
      </c>
      <c r="E8457" s="11">
        <f t="shared" si="132"/>
        <v>10744078.373154823</v>
      </c>
    </row>
    <row r="8458" spans="1:5" x14ac:dyDescent="0.25">
      <c r="A8458" s="2">
        <v>8450</v>
      </c>
      <c r="E8458" s="11">
        <f t="shared" ref="E8458:E8521" si="133">$E$2/($E$3+A8458)^$E$6+(A8458-$G$14)*($E$5-$E$4)/($G$19-$G$14)+$E$4</f>
        <v>10742749.751107208</v>
      </c>
    </row>
    <row r="8459" spans="1:5" x14ac:dyDescent="0.25">
      <c r="A8459" s="2">
        <v>8451</v>
      </c>
      <c r="E8459" s="11">
        <f t="shared" si="133"/>
        <v>10741421.451158194</v>
      </c>
    </row>
    <row r="8460" spans="1:5" x14ac:dyDescent="0.25">
      <c r="A8460" s="2">
        <v>8452</v>
      </c>
      <c r="E8460" s="11">
        <f t="shared" si="133"/>
        <v>10740093.473191556</v>
      </c>
    </row>
    <row r="8461" spans="1:5" x14ac:dyDescent="0.25">
      <c r="A8461" s="2">
        <v>8453</v>
      </c>
      <c r="E8461" s="11">
        <f t="shared" si="133"/>
        <v>10738765.817091178</v>
      </c>
    </row>
    <row r="8462" spans="1:5" x14ac:dyDescent="0.25">
      <c r="A8462" s="2">
        <v>8454</v>
      </c>
      <c r="E8462" s="11">
        <f t="shared" si="133"/>
        <v>10737438.482741067</v>
      </c>
    </row>
    <row r="8463" spans="1:5" x14ac:dyDescent="0.25">
      <c r="A8463" s="2">
        <v>8455</v>
      </c>
      <c r="E8463" s="11">
        <f t="shared" si="133"/>
        <v>10736111.470025182</v>
      </c>
    </row>
    <row r="8464" spans="1:5" x14ac:dyDescent="0.25">
      <c r="A8464" s="2">
        <v>8456</v>
      </c>
      <c r="E8464" s="11">
        <f t="shared" si="133"/>
        <v>10734784.778827615</v>
      </c>
    </row>
    <row r="8465" spans="1:5" x14ac:dyDescent="0.25">
      <c r="A8465" s="2">
        <v>8457</v>
      </c>
      <c r="E8465" s="11">
        <f t="shared" si="133"/>
        <v>10733458.409032421</v>
      </c>
    </row>
    <row r="8466" spans="1:5" x14ac:dyDescent="0.25">
      <c r="A8466" s="2">
        <v>8458</v>
      </c>
      <c r="E8466" s="11">
        <f t="shared" si="133"/>
        <v>10732132.36052382</v>
      </c>
    </row>
    <row r="8467" spans="1:5" x14ac:dyDescent="0.25">
      <c r="A8467" s="2">
        <v>8459</v>
      </c>
      <c r="E8467" s="11">
        <f t="shared" si="133"/>
        <v>10730806.633186027</v>
      </c>
    </row>
    <row r="8468" spans="1:5" x14ac:dyDescent="0.25">
      <c r="A8468" s="2">
        <v>8460</v>
      </c>
      <c r="E8468" s="11">
        <f t="shared" si="133"/>
        <v>10729481.226903329</v>
      </c>
    </row>
    <row r="8469" spans="1:5" x14ac:dyDescent="0.25">
      <c r="A8469" s="2">
        <v>8461</v>
      </c>
      <c r="E8469" s="11">
        <f t="shared" si="133"/>
        <v>10728156.14156002</v>
      </c>
    </row>
    <row r="8470" spans="1:5" x14ac:dyDescent="0.25">
      <c r="A8470" s="2">
        <v>8462</v>
      </c>
      <c r="E8470" s="11">
        <f t="shared" si="133"/>
        <v>10726831.377040548</v>
      </c>
    </row>
    <row r="8471" spans="1:5" x14ac:dyDescent="0.25">
      <c r="A8471" s="2">
        <v>8463</v>
      </c>
      <c r="E8471" s="11">
        <f t="shared" si="133"/>
        <v>10725506.933229318</v>
      </c>
    </row>
    <row r="8472" spans="1:5" x14ac:dyDescent="0.25">
      <c r="A8472" s="2">
        <v>8464</v>
      </c>
      <c r="E8472" s="11">
        <f t="shared" si="133"/>
        <v>10724182.810010858</v>
      </c>
    </row>
    <row r="8473" spans="1:5" x14ac:dyDescent="0.25">
      <c r="A8473" s="2">
        <v>8465</v>
      </c>
      <c r="E8473" s="11">
        <f t="shared" si="133"/>
        <v>10722859.007269714</v>
      </c>
    </row>
    <row r="8474" spans="1:5" x14ac:dyDescent="0.25">
      <c r="A8474" s="2">
        <v>8466</v>
      </c>
      <c r="E8474" s="11">
        <f t="shared" si="133"/>
        <v>10721535.524890494</v>
      </c>
    </row>
    <row r="8475" spans="1:5" x14ac:dyDescent="0.25">
      <c r="A8475" s="2">
        <v>8467</v>
      </c>
      <c r="E8475" s="11">
        <f t="shared" si="133"/>
        <v>10720212.362757871</v>
      </c>
    </row>
    <row r="8476" spans="1:5" x14ac:dyDescent="0.25">
      <c r="A8476" s="2">
        <v>8468</v>
      </c>
      <c r="E8476" s="11">
        <f t="shared" si="133"/>
        <v>10718889.520756559</v>
      </c>
    </row>
    <row r="8477" spans="1:5" x14ac:dyDescent="0.25">
      <c r="A8477" s="2">
        <v>8469</v>
      </c>
      <c r="E8477" s="11">
        <f t="shared" si="133"/>
        <v>10717566.998771347</v>
      </c>
    </row>
    <row r="8478" spans="1:5" x14ac:dyDescent="0.25">
      <c r="A8478" s="2">
        <v>8470</v>
      </c>
      <c r="E8478" s="11">
        <f t="shared" si="133"/>
        <v>10716244.796687054</v>
      </c>
    </row>
    <row r="8479" spans="1:5" x14ac:dyDescent="0.25">
      <c r="A8479" s="2">
        <v>8471</v>
      </c>
      <c r="E8479" s="11">
        <f t="shared" si="133"/>
        <v>10714922.914388552</v>
      </c>
    </row>
    <row r="8480" spans="1:5" x14ac:dyDescent="0.25">
      <c r="A8480" s="2">
        <v>8472</v>
      </c>
      <c r="E8480" s="11">
        <f t="shared" si="133"/>
        <v>10713601.351760842</v>
      </c>
    </row>
    <row r="8481" spans="1:5" x14ac:dyDescent="0.25">
      <c r="A8481" s="2">
        <v>8473</v>
      </c>
      <c r="E8481" s="11">
        <f t="shared" si="133"/>
        <v>10712280.108688861</v>
      </c>
    </row>
    <row r="8482" spans="1:5" x14ac:dyDescent="0.25">
      <c r="A8482" s="2">
        <v>8474</v>
      </c>
      <c r="E8482" s="11">
        <f t="shared" si="133"/>
        <v>10710959.185057689</v>
      </c>
    </row>
    <row r="8483" spans="1:5" x14ac:dyDescent="0.25">
      <c r="A8483" s="2">
        <v>8475</v>
      </c>
      <c r="E8483" s="11">
        <f t="shared" si="133"/>
        <v>10709638.580752445</v>
      </c>
    </row>
    <row r="8484" spans="1:5" x14ac:dyDescent="0.25">
      <c r="A8484" s="2">
        <v>8476</v>
      </c>
      <c r="E8484" s="11">
        <f t="shared" si="133"/>
        <v>10708318.295658255</v>
      </c>
    </row>
    <row r="8485" spans="1:5" x14ac:dyDescent="0.25">
      <c r="A8485" s="2">
        <v>8477</v>
      </c>
      <c r="E8485" s="11">
        <f t="shared" si="133"/>
        <v>10706998.329660358</v>
      </c>
    </row>
    <row r="8486" spans="1:5" x14ac:dyDescent="0.25">
      <c r="A8486" s="2">
        <v>8478</v>
      </c>
      <c r="E8486" s="11">
        <f t="shared" si="133"/>
        <v>10705678.682644039</v>
      </c>
    </row>
    <row r="8487" spans="1:5" x14ac:dyDescent="0.25">
      <c r="A8487" s="2">
        <v>8479</v>
      </c>
      <c r="E8487" s="11">
        <f t="shared" si="133"/>
        <v>10704359.354494587</v>
      </c>
    </row>
    <row r="8488" spans="1:5" x14ac:dyDescent="0.25">
      <c r="A8488" s="2">
        <v>8480</v>
      </c>
      <c r="E8488" s="11">
        <f t="shared" si="133"/>
        <v>10703040.345097426</v>
      </c>
    </row>
    <row r="8489" spans="1:5" x14ac:dyDescent="0.25">
      <c r="A8489" s="2">
        <v>8481</v>
      </c>
      <c r="E8489" s="11">
        <f t="shared" si="133"/>
        <v>10701721.654337961</v>
      </c>
    </row>
    <row r="8490" spans="1:5" x14ac:dyDescent="0.25">
      <c r="A8490" s="2">
        <v>8482</v>
      </c>
      <c r="E8490" s="11">
        <f t="shared" si="133"/>
        <v>10700403.282101685</v>
      </c>
    </row>
    <row r="8491" spans="1:5" x14ac:dyDescent="0.25">
      <c r="A8491" s="2">
        <v>8483</v>
      </c>
      <c r="E8491" s="11">
        <f t="shared" si="133"/>
        <v>10699085.228274161</v>
      </c>
    </row>
    <row r="8492" spans="1:5" x14ac:dyDescent="0.25">
      <c r="A8492" s="2">
        <v>8484</v>
      </c>
      <c r="E8492" s="11">
        <f t="shared" si="133"/>
        <v>10697767.492740985</v>
      </c>
    </row>
    <row r="8493" spans="1:5" x14ac:dyDescent="0.25">
      <c r="A8493" s="2">
        <v>8485</v>
      </c>
      <c r="E8493" s="11">
        <f t="shared" si="133"/>
        <v>10696450.075387768</v>
      </c>
    </row>
    <row r="8494" spans="1:5" x14ac:dyDescent="0.25">
      <c r="A8494" s="2">
        <v>8486</v>
      </c>
      <c r="E8494" s="11">
        <f t="shared" si="133"/>
        <v>10695132.976100298</v>
      </c>
    </row>
    <row r="8495" spans="1:5" x14ac:dyDescent="0.25">
      <c r="A8495" s="2">
        <v>8487</v>
      </c>
      <c r="E8495" s="11">
        <f t="shared" si="133"/>
        <v>10693816.19476427</v>
      </c>
    </row>
    <row r="8496" spans="1:5" x14ac:dyDescent="0.25">
      <c r="A8496" s="2">
        <v>8488</v>
      </c>
      <c r="E8496" s="11">
        <f t="shared" si="133"/>
        <v>10692499.731265539</v>
      </c>
    </row>
    <row r="8497" spans="1:5" x14ac:dyDescent="0.25">
      <c r="A8497" s="2">
        <v>8489</v>
      </c>
      <c r="E8497" s="11">
        <f t="shared" si="133"/>
        <v>10691183.585489957</v>
      </c>
    </row>
    <row r="8498" spans="1:5" x14ac:dyDescent="0.25">
      <c r="A8498" s="2">
        <v>8490</v>
      </c>
      <c r="E8498" s="11">
        <f t="shared" si="133"/>
        <v>10689867.757323461</v>
      </c>
    </row>
    <row r="8499" spans="1:5" x14ac:dyDescent="0.25">
      <c r="A8499" s="2">
        <v>8491</v>
      </c>
      <c r="E8499" s="11">
        <f t="shared" si="133"/>
        <v>10688552.246652026</v>
      </c>
    </row>
    <row r="8500" spans="1:5" x14ac:dyDescent="0.25">
      <c r="A8500" s="2">
        <v>8492</v>
      </c>
      <c r="E8500" s="11">
        <f t="shared" si="133"/>
        <v>10687237.05336171</v>
      </c>
    </row>
    <row r="8501" spans="1:5" x14ac:dyDescent="0.25">
      <c r="A8501" s="2">
        <v>8493</v>
      </c>
      <c r="E8501" s="11">
        <f t="shared" si="133"/>
        <v>10685922.177338589</v>
      </c>
    </row>
    <row r="8502" spans="1:5" x14ac:dyDescent="0.25">
      <c r="A8502" s="2">
        <v>8494</v>
      </c>
      <c r="E8502" s="11">
        <f t="shared" si="133"/>
        <v>10684607.618468765</v>
      </c>
    </row>
    <row r="8503" spans="1:5" x14ac:dyDescent="0.25">
      <c r="A8503" s="2">
        <v>8495</v>
      </c>
      <c r="E8503" s="11">
        <f t="shared" si="133"/>
        <v>10683293.376638489</v>
      </c>
    </row>
    <row r="8504" spans="1:5" x14ac:dyDescent="0.25">
      <c r="A8504" s="2">
        <v>8496</v>
      </c>
      <c r="E8504" s="11">
        <f t="shared" si="133"/>
        <v>10681979.451734008</v>
      </c>
    </row>
    <row r="8505" spans="1:5" x14ac:dyDescent="0.25">
      <c r="A8505" s="2">
        <v>8497</v>
      </c>
      <c r="E8505" s="11">
        <f t="shared" si="133"/>
        <v>10680665.84364162</v>
      </c>
    </row>
    <row r="8506" spans="1:5" x14ac:dyDescent="0.25">
      <c r="A8506" s="2">
        <v>8498</v>
      </c>
      <c r="E8506" s="11">
        <f t="shared" si="133"/>
        <v>10679352.552247701</v>
      </c>
    </row>
    <row r="8507" spans="1:5" x14ac:dyDescent="0.25">
      <c r="A8507" s="2">
        <v>8499</v>
      </c>
      <c r="E8507" s="11">
        <f t="shared" si="133"/>
        <v>10678039.577438619</v>
      </c>
    </row>
    <row r="8508" spans="1:5" x14ac:dyDescent="0.25">
      <c r="A8508" s="2">
        <v>8500</v>
      </c>
      <c r="E8508" s="11">
        <f t="shared" si="133"/>
        <v>10676726.91910089</v>
      </c>
    </row>
    <row r="8509" spans="1:5" x14ac:dyDescent="0.25">
      <c r="A8509" s="2">
        <v>8501</v>
      </c>
      <c r="E8509" s="11">
        <f t="shared" si="133"/>
        <v>10675414.577121003</v>
      </c>
    </row>
    <row r="8510" spans="1:5" x14ac:dyDescent="0.25">
      <c r="A8510" s="2">
        <v>8502</v>
      </c>
      <c r="E8510" s="11">
        <f t="shared" si="133"/>
        <v>10674102.551385572</v>
      </c>
    </row>
    <row r="8511" spans="1:5" x14ac:dyDescent="0.25">
      <c r="A8511" s="2">
        <v>8503</v>
      </c>
      <c r="E8511" s="11">
        <f t="shared" si="133"/>
        <v>10672790.841781186</v>
      </c>
    </row>
    <row r="8512" spans="1:5" x14ac:dyDescent="0.25">
      <c r="A8512" s="2">
        <v>8504</v>
      </c>
      <c r="E8512" s="11">
        <f t="shared" si="133"/>
        <v>10671479.448194586</v>
      </c>
    </row>
    <row r="8513" spans="1:5" x14ac:dyDescent="0.25">
      <c r="A8513" s="2">
        <v>8505</v>
      </c>
      <c r="E8513" s="11">
        <f t="shared" si="133"/>
        <v>10670168.370512458</v>
      </c>
    </row>
    <row r="8514" spans="1:5" x14ac:dyDescent="0.25">
      <c r="A8514" s="2">
        <v>8506</v>
      </c>
      <c r="E8514" s="11">
        <f t="shared" si="133"/>
        <v>10668857.608621623</v>
      </c>
    </row>
    <row r="8515" spans="1:5" x14ac:dyDescent="0.25">
      <c r="A8515" s="2">
        <v>8507</v>
      </c>
      <c r="E8515" s="11">
        <f t="shared" si="133"/>
        <v>10667547.162408907</v>
      </c>
    </row>
    <row r="8516" spans="1:5" x14ac:dyDescent="0.25">
      <c r="A8516" s="2">
        <v>8508</v>
      </c>
      <c r="E8516" s="11">
        <f t="shared" si="133"/>
        <v>10666237.031761236</v>
      </c>
    </row>
    <row r="8517" spans="1:5" x14ac:dyDescent="0.25">
      <c r="A8517" s="2">
        <v>8509</v>
      </c>
      <c r="E8517" s="11">
        <f t="shared" si="133"/>
        <v>10664927.216565536</v>
      </c>
    </row>
    <row r="8518" spans="1:5" x14ac:dyDescent="0.25">
      <c r="A8518" s="2">
        <v>8510</v>
      </c>
      <c r="E8518" s="11">
        <f t="shared" si="133"/>
        <v>10663617.716708848</v>
      </c>
    </row>
    <row r="8519" spans="1:5" x14ac:dyDescent="0.25">
      <c r="A8519" s="2">
        <v>8511</v>
      </c>
      <c r="E8519" s="11">
        <f t="shared" si="133"/>
        <v>10662308.532078203</v>
      </c>
    </row>
    <row r="8520" spans="1:5" x14ac:dyDescent="0.25">
      <c r="A8520" s="2">
        <v>8512</v>
      </c>
      <c r="E8520" s="11">
        <f t="shared" si="133"/>
        <v>10660999.66256074</v>
      </c>
    </row>
    <row r="8521" spans="1:5" x14ac:dyDescent="0.25">
      <c r="A8521" s="2">
        <v>8513</v>
      </c>
      <c r="E8521" s="11">
        <f t="shared" si="133"/>
        <v>10659691.108043615</v>
      </c>
    </row>
    <row r="8522" spans="1:5" x14ac:dyDescent="0.25">
      <c r="A8522" s="2">
        <v>8514</v>
      </c>
      <c r="E8522" s="11">
        <f t="shared" ref="E8522:E8585" si="134">$E$2/($E$3+A8522)^$E$6+(A8522-$G$14)*($E$5-$E$4)/($G$19-$G$14)+$E$4</f>
        <v>10658382.868414063</v>
      </c>
    </row>
    <row r="8523" spans="1:5" x14ac:dyDescent="0.25">
      <c r="A8523" s="2">
        <v>8515</v>
      </c>
      <c r="E8523" s="11">
        <f t="shared" si="134"/>
        <v>10657074.943559339</v>
      </c>
    </row>
    <row r="8524" spans="1:5" x14ac:dyDescent="0.25">
      <c r="A8524" s="2">
        <v>8516</v>
      </c>
      <c r="E8524" s="11">
        <f t="shared" si="134"/>
        <v>10655767.333366785</v>
      </c>
    </row>
    <row r="8525" spans="1:5" x14ac:dyDescent="0.25">
      <c r="A8525" s="2">
        <v>8517</v>
      </c>
      <c r="E8525" s="11">
        <f t="shared" si="134"/>
        <v>10654460.037723791</v>
      </c>
    </row>
    <row r="8526" spans="1:5" x14ac:dyDescent="0.25">
      <c r="A8526" s="2">
        <v>8518</v>
      </c>
      <c r="E8526" s="11">
        <f t="shared" si="134"/>
        <v>10653153.05651778</v>
      </c>
    </row>
    <row r="8527" spans="1:5" x14ac:dyDescent="0.25">
      <c r="A8527" s="2">
        <v>8519</v>
      </c>
      <c r="E8527" s="11">
        <f t="shared" si="134"/>
        <v>10651846.38963626</v>
      </c>
    </row>
    <row r="8528" spans="1:5" x14ac:dyDescent="0.25">
      <c r="A8528" s="2">
        <v>8520</v>
      </c>
      <c r="E8528" s="11">
        <f t="shared" si="134"/>
        <v>10650540.036966776</v>
      </c>
    </row>
    <row r="8529" spans="1:5" x14ac:dyDescent="0.25">
      <c r="A8529" s="2">
        <v>8521</v>
      </c>
      <c r="E8529" s="11">
        <f t="shared" si="134"/>
        <v>10649233.998396881</v>
      </c>
    </row>
    <row r="8530" spans="1:5" x14ac:dyDescent="0.25">
      <c r="A8530" s="2">
        <v>8522</v>
      </c>
      <c r="E8530" s="11">
        <f t="shared" si="134"/>
        <v>10647928.273814311</v>
      </c>
    </row>
    <row r="8531" spans="1:5" x14ac:dyDescent="0.25">
      <c r="A8531" s="2">
        <v>8523</v>
      </c>
      <c r="E8531" s="11">
        <f t="shared" si="134"/>
        <v>10646622.863106681</v>
      </c>
    </row>
    <row r="8532" spans="1:5" x14ac:dyDescent="0.25">
      <c r="A8532" s="2">
        <v>8524</v>
      </c>
      <c r="E8532" s="11">
        <f t="shared" si="134"/>
        <v>10645317.766161777</v>
      </c>
    </row>
    <row r="8533" spans="1:5" x14ac:dyDescent="0.25">
      <c r="A8533" s="2">
        <v>8525</v>
      </c>
      <c r="E8533" s="11">
        <f t="shared" si="134"/>
        <v>10644012.982867461</v>
      </c>
    </row>
    <row r="8534" spans="1:5" x14ac:dyDescent="0.25">
      <c r="A8534" s="2">
        <v>8526</v>
      </c>
      <c r="E8534" s="11">
        <f t="shared" si="134"/>
        <v>10642708.513111541</v>
      </c>
    </row>
    <row r="8535" spans="1:5" x14ac:dyDescent="0.25">
      <c r="A8535" s="2">
        <v>8527</v>
      </c>
      <c r="E8535" s="11">
        <f t="shared" si="134"/>
        <v>10641404.356781943</v>
      </c>
    </row>
    <row r="8536" spans="1:5" x14ac:dyDescent="0.25">
      <c r="A8536" s="2">
        <v>8528</v>
      </c>
      <c r="E8536" s="11">
        <f t="shared" si="134"/>
        <v>10640100.513766633</v>
      </c>
    </row>
    <row r="8537" spans="1:5" x14ac:dyDescent="0.25">
      <c r="A8537" s="2">
        <v>8529</v>
      </c>
      <c r="E8537" s="11">
        <f t="shared" si="134"/>
        <v>10638796.98395366</v>
      </c>
    </row>
    <row r="8538" spans="1:5" x14ac:dyDescent="0.25">
      <c r="A8538" s="2">
        <v>8530</v>
      </c>
      <c r="E8538" s="11">
        <f t="shared" si="134"/>
        <v>10637493.767231101</v>
      </c>
    </row>
    <row r="8539" spans="1:5" x14ac:dyDescent="0.25">
      <c r="A8539" s="2">
        <v>8531</v>
      </c>
      <c r="E8539" s="11">
        <f t="shared" si="134"/>
        <v>10636190.86348705</v>
      </c>
    </row>
    <row r="8540" spans="1:5" x14ac:dyDescent="0.25">
      <c r="A8540" s="2">
        <v>8532</v>
      </c>
      <c r="E8540" s="11">
        <f t="shared" si="134"/>
        <v>10634888.272609705</v>
      </c>
    </row>
    <row r="8541" spans="1:5" x14ac:dyDescent="0.25">
      <c r="A8541" s="2">
        <v>8533</v>
      </c>
      <c r="E8541" s="11">
        <f t="shared" si="134"/>
        <v>10633585.994487334</v>
      </c>
    </row>
    <row r="8542" spans="1:5" x14ac:dyDescent="0.25">
      <c r="A8542" s="2">
        <v>8534</v>
      </c>
      <c r="E8542" s="11">
        <f t="shared" si="134"/>
        <v>10632284.029008182</v>
      </c>
    </row>
    <row r="8543" spans="1:5" x14ac:dyDescent="0.25">
      <c r="A8543" s="2">
        <v>8535</v>
      </c>
      <c r="E8543" s="11">
        <f t="shared" si="134"/>
        <v>10630982.376060629</v>
      </c>
    </row>
    <row r="8544" spans="1:5" x14ac:dyDescent="0.25">
      <c r="A8544" s="2">
        <v>8536</v>
      </c>
      <c r="E8544" s="11">
        <f t="shared" si="134"/>
        <v>10629681.035533039</v>
      </c>
    </row>
    <row r="8545" spans="1:5" x14ac:dyDescent="0.25">
      <c r="A8545" s="2">
        <v>8537</v>
      </c>
      <c r="E8545" s="11">
        <f t="shared" si="134"/>
        <v>10628380.007313859</v>
      </c>
    </row>
    <row r="8546" spans="1:5" x14ac:dyDescent="0.25">
      <c r="A8546" s="2">
        <v>8538</v>
      </c>
      <c r="E8546" s="11">
        <f t="shared" si="134"/>
        <v>10627079.291291626</v>
      </c>
    </row>
    <row r="8547" spans="1:5" x14ac:dyDescent="0.25">
      <c r="A8547" s="2">
        <v>8539</v>
      </c>
      <c r="E8547" s="11">
        <f t="shared" si="134"/>
        <v>10625778.887354866</v>
      </c>
    </row>
    <row r="8548" spans="1:5" x14ac:dyDescent="0.25">
      <c r="A8548" s="2">
        <v>8540</v>
      </c>
      <c r="E8548" s="11">
        <f t="shared" si="134"/>
        <v>10624478.79539218</v>
      </c>
    </row>
    <row r="8549" spans="1:5" x14ac:dyDescent="0.25">
      <c r="A8549" s="2">
        <v>8541</v>
      </c>
      <c r="E8549" s="11">
        <f t="shared" si="134"/>
        <v>10623179.015292229</v>
      </c>
    </row>
    <row r="8550" spans="1:5" x14ac:dyDescent="0.25">
      <c r="A8550" s="2">
        <v>8542</v>
      </c>
      <c r="E8550" s="11">
        <f t="shared" si="134"/>
        <v>10621879.54694375</v>
      </c>
    </row>
    <row r="8551" spans="1:5" x14ac:dyDescent="0.25">
      <c r="A8551" s="2">
        <v>8543</v>
      </c>
      <c r="E8551" s="11">
        <f t="shared" si="134"/>
        <v>10620580.390235467</v>
      </c>
    </row>
    <row r="8552" spans="1:5" x14ac:dyDescent="0.25">
      <c r="A8552" s="2">
        <v>8544</v>
      </c>
      <c r="E8552" s="11">
        <f t="shared" si="134"/>
        <v>10619281.545056237</v>
      </c>
    </row>
    <row r="8553" spans="1:5" x14ac:dyDescent="0.25">
      <c r="A8553" s="2">
        <v>8545</v>
      </c>
      <c r="E8553" s="11">
        <f t="shared" si="134"/>
        <v>10617983.011294901</v>
      </c>
    </row>
    <row r="8554" spans="1:5" x14ac:dyDescent="0.25">
      <c r="A8554" s="2">
        <v>8546</v>
      </c>
      <c r="E8554" s="11">
        <f t="shared" si="134"/>
        <v>10616684.788840413</v>
      </c>
    </row>
    <row r="8555" spans="1:5" x14ac:dyDescent="0.25">
      <c r="A8555" s="2">
        <v>8547</v>
      </c>
      <c r="E8555" s="11">
        <f t="shared" si="134"/>
        <v>10615386.877581732</v>
      </c>
    </row>
    <row r="8556" spans="1:5" x14ac:dyDescent="0.25">
      <c r="A8556" s="2">
        <v>8548</v>
      </c>
      <c r="E8556" s="11">
        <f t="shared" si="134"/>
        <v>10614089.277407877</v>
      </c>
    </row>
    <row r="8557" spans="1:5" x14ac:dyDescent="0.25">
      <c r="A8557" s="2">
        <v>8549</v>
      </c>
      <c r="E8557" s="11">
        <f t="shared" si="134"/>
        <v>10612791.988207923</v>
      </c>
    </row>
    <row r="8558" spans="1:5" x14ac:dyDescent="0.25">
      <c r="A8558" s="2">
        <v>8550</v>
      </c>
      <c r="E8558" s="11">
        <f t="shared" si="134"/>
        <v>10611495.009871041</v>
      </c>
    </row>
    <row r="8559" spans="1:5" x14ac:dyDescent="0.25">
      <c r="A8559" s="2">
        <v>8551</v>
      </c>
      <c r="E8559" s="11">
        <f t="shared" si="134"/>
        <v>10610198.342286354</v>
      </c>
    </row>
    <row r="8560" spans="1:5" x14ac:dyDescent="0.25">
      <c r="A8560" s="2">
        <v>8552</v>
      </c>
      <c r="E8560" s="11">
        <f t="shared" si="134"/>
        <v>10608901.985343184</v>
      </c>
    </row>
    <row r="8561" spans="1:5" x14ac:dyDescent="0.25">
      <c r="A8561" s="2">
        <v>8553</v>
      </c>
      <c r="E8561" s="11">
        <f t="shared" si="134"/>
        <v>10607605.938930737</v>
      </c>
    </row>
    <row r="8562" spans="1:5" x14ac:dyDescent="0.25">
      <c r="A8562" s="2">
        <v>8554</v>
      </c>
      <c r="E8562" s="11">
        <f t="shared" si="134"/>
        <v>10606310.202938395</v>
      </c>
    </row>
    <row r="8563" spans="1:5" x14ac:dyDescent="0.25">
      <c r="A8563" s="2">
        <v>8555</v>
      </c>
      <c r="E8563" s="11">
        <f t="shared" si="134"/>
        <v>10605014.777255571</v>
      </c>
    </row>
    <row r="8564" spans="1:5" x14ac:dyDescent="0.25">
      <c r="A8564" s="2">
        <v>8556</v>
      </c>
      <c r="E8564" s="11">
        <f t="shared" si="134"/>
        <v>10603719.661771676</v>
      </c>
    </row>
    <row r="8565" spans="1:5" x14ac:dyDescent="0.25">
      <c r="A8565" s="2">
        <v>8557</v>
      </c>
      <c r="E8565" s="11">
        <f t="shared" si="134"/>
        <v>10602424.856376221</v>
      </c>
    </row>
    <row r="8566" spans="1:5" x14ac:dyDescent="0.25">
      <c r="A8566" s="2">
        <v>8558</v>
      </c>
      <c r="E8566" s="11">
        <f t="shared" si="134"/>
        <v>10601130.360958755</v>
      </c>
    </row>
    <row r="8567" spans="1:5" x14ac:dyDescent="0.25">
      <c r="A8567" s="2">
        <v>8559</v>
      </c>
      <c r="E8567" s="11">
        <f t="shared" si="134"/>
        <v>10599836.175408918</v>
      </c>
    </row>
    <row r="8568" spans="1:5" x14ac:dyDescent="0.25">
      <c r="A8568" s="2">
        <v>8560</v>
      </c>
      <c r="E8568" s="11">
        <f t="shared" si="134"/>
        <v>10598542.299616324</v>
      </c>
    </row>
    <row r="8569" spans="1:5" x14ac:dyDescent="0.25">
      <c r="A8569" s="2">
        <v>8561</v>
      </c>
      <c r="E8569" s="11">
        <f t="shared" si="134"/>
        <v>10597248.733470699</v>
      </c>
    </row>
    <row r="8570" spans="1:5" x14ac:dyDescent="0.25">
      <c r="A8570" s="2">
        <v>8562</v>
      </c>
      <c r="E8570" s="11">
        <f t="shared" si="134"/>
        <v>10595955.476861801</v>
      </c>
    </row>
    <row r="8571" spans="1:5" x14ac:dyDescent="0.25">
      <c r="A8571" s="2">
        <v>8563</v>
      </c>
      <c r="E8571" s="11">
        <f t="shared" si="134"/>
        <v>10594662.529679436</v>
      </c>
    </row>
    <row r="8572" spans="1:5" x14ac:dyDescent="0.25">
      <c r="A8572" s="2">
        <v>8564</v>
      </c>
      <c r="E8572" s="11">
        <f t="shared" si="134"/>
        <v>10593369.891813487</v>
      </c>
    </row>
    <row r="8573" spans="1:5" x14ac:dyDescent="0.25">
      <c r="A8573" s="2">
        <v>8565</v>
      </c>
      <c r="E8573" s="11">
        <f t="shared" si="134"/>
        <v>10592077.56315382</v>
      </c>
    </row>
    <row r="8574" spans="1:5" x14ac:dyDescent="0.25">
      <c r="A8574" s="2">
        <v>8566</v>
      </c>
      <c r="E8574" s="11">
        <f t="shared" si="134"/>
        <v>10590785.543590484</v>
      </c>
    </row>
    <row r="8575" spans="1:5" x14ac:dyDescent="0.25">
      <c r="A8575" s="2">
        <v>8567</v>
      </c>
      <c r="E8575" s="11">
        <f t="shared" si="134"/>
        <v>10589493.833013443</v>
      </c>
    </row>
    <row r="8576" spans="1:5" x14ac:dyDescent="0.25">
      <c r="A8576" s="2">
        <v>8568</v>
      </c>
      <c r="E8576" s="11">
        <f t="shared" si="134"/>
        <v>10588202.431312777</v>
      </c>
    </row>
    <row r="8577" spans="1:5" x14ac:dyDescent="0.25">
      <c r="A8577" s="2">
        <v>8569</v>
      </c>
      <c r="E8577" s="11">
        <f t="shared" si="134"/>
        <v>10586911.338378623</v>
      </c>
    </row>
    <row r="8578" spans="1:5" x14ac:dyDescent="0.25">
      <c r="A8578" s="2">
        <v>8570</v>
      </c>
      <c r="E8578" s="11">
        <f t="shared" si="134"/>
        <v>10585620.554101167</v>
      </c>
    </row>
    <row r="8579" spans="1:5" x14ac:dyDescent="0.25">
      <c r="A8579" s="2">
        <v>8571</v>
      </c>
      <c r="E8579" s="11">
        <f t="shared" si="134"/>
        <v>10584330.078370631</v>
      </c>
    </row>
    <row r="8580" spans="1:5" x14ac:dyDescent="0.25">
      <c r="A8580" s="2">
        <v>8572</v>
      </c>
      <c r="E8580" s="11">
        <f t="shared" si="134"/>
        <v>10583039.911077267</v>
      </c>
    </row>
    <row r="8581" spans="1:5" x14ac:dyDescent="0.25">
      <c r="A8581" s="2">
        <v>8573</v>
      </c>
      <c r="E8581" s="11">
        <f t="shared" si="134"/>
        <v>10581750.052111426</v>
      </c>
    </row>
    <row r="8582" spans="1:5" x14ac:dyDescent="0.25">
      <c r="A8582" s="2">
        <v>8574</v>
      </c>
      <c r="E8582" s="11">
        <f t="shared" si="134"/>
        <v>10580460.501363514</v>
      </c>
    </row>
    <row r="8583" spans="1:5" x14ac:dyDescent="0.25">
      <c r="A8583" s="2">
        <v>8575</v>
      </c>
      <c r="E8583" s="11">
        <f t="shared" si="134"/>
        <v>10579171.258723924</v>
      </c>
    </row>
    <row r="8584" spans="1:5" x14ac:dyDescent="0.25">
      <c r="A8584" s="2">
        <v>8576</v>
      </c>
      <c r="E8584" s="11">
        <f t="shared" si="134"/>
        <v>10577882.324083181</v>
      </c>
    </row>
    <row r="8585" spans="1:5" x14ac:dyDescent="0.25">
      <c r="A8585" s="2">
        <v>8577</v>
      </c>
      <c r="E8585" s="11">
        <f t="shared" si="134"/>
        <v>10576593.697331812</v>
      </c>
    </row>
    <row r="8586" spans="1:5" x14ac:dyDescent="0.25">
      <c r="A8586" s="2">
        <v>8578</v>
      </c>
      <c r="E8586" s="11">
        <f t="shared" ref="E8586:E8649" si="135">$E$2/($E$3+A8586)^$E$6+(A8586-$G$14)*($E$5-$E$4)/($G$19-$G$14)+$E$4</f>
        <v>10575305.3783604</v>
      </c>
    </row>
    <row r="8587" spans="1:5" x14ac:dyDescent="0.25">
      <c r="A8587" s="2">
        <v>8579</v>
      </c>
      <c r="E8587" s="11">
        <f t="shared" si="135"/>
        <v>10574017.36705959</v>
      </c>
    </row>
    <row r="8588" spans="1:5" x14ac:dyDescent="0.25">
      <c r="A8588" s="2">
        <v>8580</v>
      </c>
      <c r="E8588" s="11">
        <f t="shared" si="135"/>
        <v>10572729.663320098</v>
      </c>
    </row>
    <row r="8589" spans="1:5" x14ac:dyDescent="0.25">
      <c r="A8589" s="2">
        <v>8581</v>
      </c>
      <c r="E8589" s="11">
        <f t="shared" si="135"/>
        <v>10571442.267032612</v>
      </c>
    </row>
    <row r="8590" spans="1:5" x14ac:dyDescent="0.25">
      <c r="A8590" s="2">
        <v>8582</v>
      </c>
      <c r="E8590" s="11">
        <f t="shared" si="135"/>
        <v>10570155.178088004</v>
      </c>
    </row>
    <row r="8591" spans="1:5" x14ac:dyDescent="0.25">
      <c r="A8591" s="2">
        <v>8583</v>
      </c>
      <c r="E8591" s="11">
        <f t="shared" si="135"/>
        <v>10568868.396377072</v>
      </c>
    </row>
    <row r="8592" spans="1:5" x14ac:dyDescent="0.25">
      <c r="A8592" s="2">
        <v>8584</v>
      </c>
      <c r="E8592" s="11">
        <f t="shared" si="135"/>
        <v>10567581.921790713</v>
      </c>
    </row>
    <row r="8593" spans="1:5" x14ac:dyDescent="0.25">
      <c r="A8593" s="2">
        <v>8585</v>
      </c>
      <c r="E8593" s="11">
        <f t="shared" si="135"/>
        <v>10566295.754219921</v>
      </c>
    </row>
    <row r="8594" spans="1:5" x14ac:dyDescent="0.25">
      <c r="A8594" s="2">
        <v>8586</v>
      </c>
      <c r="E8594" s="11">
        <f t="shared" si="135"/>
        <v>10565009.893555664</v>
      </c>
    </row>
    <row r="8595" spans="1:5" x14ac:dyDescent="0.25">
      <c r="A8595" s="2">
        <v>8587</v>
      </c>
      <c r="E8595" s="11">
        <f t="shared" si="135"/>
        <v>10563724.339689014</v>
      </c>
    </row>
    <row r="8596" spans="1:5" x14ac:dyDescent="0.25">
      <c r="A8596" s="2">
        <v>8588</v>
      </c>
      <c r="E8596" s="11">
        <f t="shared" si="135"/>
        <v>10562439.092511045</v>
      </c>
    </row>
    <row r="8597" spans="1:5" x14ac:dyDescent="0.25">
      <c r="A8597" s="2">
        <v>8589</v>
      </c>
      <c r="E8597" s="11">
        <f t="shared" si="135"/>
        <v>10561154.151912957</v>
      </c>
    </row>
    <row r="8598" spans="1:5" x14ac:dyDescent="0.25">
      <c r="A8598" s="2">
        <v>8590</v>
      </c>
      <c r="E8598" s="11">
        <f t="shared" si="135"/>
        <v>10559869.517785937</v>
      </c>
    </row>
    <row r="8599" spans="1:5" x14ac:dyDescent="0.25">
      <c r="A8599" s="2">
        <v>8591</v>
      </c>
      <c r="E8599" s="11">
        <f t="shared" si="135"/>
        <v>10558585.190021232</v>
      </c>
    </row>
    <row r="8600" spans="1:5" x14ac:dyDescent="0.25">
      <c r="A8600" s="2">
        <v>8592</v>
      </c>
      <c r="E8600" s="11">
        <f t="shared" si="135"/>
        <v>10557301.168510178</v>
      </c>
    </row>
    <row r="8601" spans="1:5" x14ac:dyDescent="0.25">
      <c r="A8601" s="2">
        <v>8593</v>
      </c>
      <c r="E8601" s="11">
        <f t="shared" si="135"/>
        <v>10556017.45314412</v>
      </c>
    </row>
    <row r="8602" spans="1:5" x14ac:dyDescent="0.25">
      <c r="A8602" s="2">
        <v>8594</v>
      </c>
      <c r="E8602" s="11">
        <f t="shared" si="135"/>
        <v>10554734.043814475</v>
      </c>
    </row>
    <row r="8603" spans="1:5" x14ac:dyDescent="0.25">
      <c r="A8603" s="2">
        <v>8595</v>
      </c>
      <c r="E8603" s="11">
        <f t="shared" si="135"/>
        <v>10553450.940412696</v>
      </c>
    </row>
    <row r="8604" spans="1:5" x14ac:dyDescent="0.25">
      <c r="A8604" s="2">
        <v>8596</v>
      </c>
      <c r="E8604" s="11">
        <f t="shared" si="135"/>
        <v>10552168.14283034</v>
      </c>
    </row>
    <row r="8605" spans="1:5" x14ac:dyDescent="0.25">
      <c r="A8605" s="2">
        <v>8597</v>
      </c>
      <c r="E8605" s="11">
        <f t="shared" si="135"/>
        <v>10550885.650958922</v>
      </c>
    </row>
    <row r="8606" spans="1:5" x14ac:dyDescent="0.25">
      <c r="A8606" s="2">
        <v>8598</v>
      </c>
      <c r="E8606" s="11">
        <f t="shared" si="135"/>
        <v>10549603.464690087</v>
      </c>
    </row>
    <row r="8607" spans="1:5" x14ac:dyDescent="0.25">
      <c r="A8607" s="2">
        <v>8599</v>
      </c>
      <c r="E8607" s="11">
        <f t="shared" si="135"/>
        <v>10548321.583915487</v>
      </c>
    </row>
    <row r="8608" spans="1:5" x14ac:dyDescent="0.25">
      <c r="A8608" s="2">
        <v>8600</v>
      </c>
      <c r="E8608" s="11">
        <f t="shared" si="135"/>
        <v>10547040.008526849</v>
      </c>
    </row>
    <row r="8609" spans="1:5" x14ac:dyDescent="0.25">
      <c r="A8609" s="2">
        <v>8601</v>
      </c>
      <c r="E8609" s="11">
        <f t="shared" si="135"/>
        <v>10545758.738415958</v>
      </c>
    </row>
    <row r="8610" spans="1:5" x14ac:dyDescent="0.25">
      <c r="A8610" s="2">
        <v>8602</v>
      </c>
      <c r="E8610" s="11">
        <f t="shared" si="135"/>
        <v>10544477.773474615</v>
      </c>
    </row>
    <row r="8611" spans="1:5" x14ac:dyDescent="0.25">
      <c r="A8611" s="2">
        <v>8603</v>
      </c>
      <c r="E8611" s="11">
        <f t="shared" si="135"/>
        <v>10543197.113594718</v>
      </c>
    </row>
    <row r="8612" spans="1:5" x14ac:dyDescent="0.25">
      <c r="A8612" s="2">
        <v>8604</v>
      </c>
      <c r="E8612" s="11">
        <f t="shared" si="135"/>
        <v>10541916.758668153</v>
      </c>
    </row>
    <row r="8613" spans="1:5" x14ac:dyDescent="0.25">
      <c r="A8613" s="2">
        <v>8605</v>
      </c>
      <c r="E8613" s="11">
        <f t="shared" si="135"/>
        <v>10540636.708586931</v>
      </c>
    </row>
    <row r="8614" spans="1:5" x14ac:dyDescent="0.25">
      <c r="A8614" s="2">
        <v>8606</v>
      </c>
      <c r="E8614" s="11">
        <f t="shared" si="135"/>
        <v>10539356.96324303</v>
      </c>
    </row>
    <row r="8615" spans="1:5" x14ac:dyDescent="0.25">
      <c r="A8615" s="2">
        <v>8607</v>
      </c>
      <c r="E8615" s="11">
        <f t="shared" si="135"/>
        <v>10538077.522528596</v>
      </c>
    </row>
    <row r="8616" spans="1:5" x14ac:dyDescent="0.25">
      <c r="A8616" s="2">
        <v>8608</v>
      </c>
      <c r="E8616" s="11">
        <f t="shared" si="135"/>
        <v>10536798.386335667</v>
      </c>
    </row>
    <row r="8617" spans="1:5" x14ac:dyDescent="0.25">
      <c r="A8617" s="2">
        <v>8609</v>
      </c>
      <c r="E8617" s="11">
        <f t="shared" si="135"/>
        <v>10535519.554556506</v>
      </c>
    </row>
    <row r="8618" spans="1:5" x14ac:dyDescent="0.25">
      <c r="A8618" s="2">
        <v>8610</v>
      </c>
      <c r="E8618" s="11">
        <f t="shared" si="135"/>
        <v>10534241.0270833</v>
      </c>
    </row>
    <row r="8619" spans="1:5" x14ac:dyDescent="0.25">
      <c r="A8619" s="2">
        <v>8611</v>
      </c>
      <c r="E8619" s="11">
        <f t="shared" si="135"/>
        <v>10532962.803808294</v>
      </c>
    </row>
    <row r="8620" spans="1:5" x14ac:dyDescent="0.25">
      <c r="A8620" s="2">
        <v>8612</v>
      </c>
      <c r="E8620" s="11">
        <f t="shared" si="135"/>
        <v>10531684.884623885</v>
      </c>
    </row>
    <row r="8621" spans="1:5" x14ac:dyDescent="0.25">
      <c r="A8621" s="2">
        <v>8613</v>
      </c>
      <c r="E8621" s="11">
        <f t="shared" si="135"/>
        <v>10530407.269422378</v>
      </c>
    </row>
    <row r="8622" spans="1:5" x14ac:dyDescent="0.25">
      <c r="A8622" s="2">
        <v>8614</v>
      </c>
      <c r="E8622" s="11">
        <f t="shared" si="135"/>
        <v>10529129.958096284</v>
      </c>
    </row>
    <row r="8623" spans="1:5" x14ac:dyDescent="0.25">
      <c r="A8623" s="2">
        <v>8615</v>
      </c>
      <c r="E8623" s="11">
        <f t="shared" si="135"/>
        <v>10527852.950538022</v>
      </c>
    </row>
    <row r="8624" spans="1:5" x14ac:dyDescent="0.25">
      <c r="A8624" s="2">
        <v>8616</v>
      </c>
      <c r="E8624" s="11">
        <f t="shared" si="135"/>
        <v>10526576.246640161</v>
      </c>
    </row>
    <row r="8625" spans="1:5" x14ac:dyDescent="0.25">
      <c r="A8625" s="2">
        <v>8617</v>
      </c>
      <c r="E8625" s="11">
        <f t="shared" si="135"/>
        <v>10525299.846295252</v>
      </c>
    </row>
    <row r="8626" spans="1:5" x14ac:dyDescent="0.25">
      <c r="A8626" s="2">
        <v>8618</v>
      </c>
      <c r="E8626" s="11">
        <f t="shared" si="135"/>
        <v>10524023.749395944</v>
      </c>
    </row>
    <row r="8627" spans="1:5" x14ac:dyDescent="0.25">
      <c r="A8627" s="2">
        <v>8619</v>
      </c>
      <c r="E8627" s="11">
        <f t="shared" si="135"/>
        <v>10522747.955834918</v>
      </c>
    </row>
    <row r="8628" spans="1:5" x14ac:dyDescent="0.25">
      <c r="A8628" s="2">
        <v>8620</v>
      </c>
      <c r="E8628" s="11">
        <f t="shared" si="135"/>
        <v>10521472.465504898</v>
      </c>
    </row>
    <row r="8629" spans="1:5" x14ac:dyDescent="0.25">
      <c r="A8629" s="2">
        <v>8621</v>
      </c>
      <c r="E8629" s="11">
        <f t="shared" si="135"/>
        <v>10520197.278298704</v>
      </c>
    </row>
    <row r="8630" spans="1:5" x14ac:dyDescent="0.25">
      <c r="A8630" s="2">
        <v>8622</v>
      </c>
      <c r="E8630" s="11">
        <f t="shared" si="135"/>
        <v>10518922.394109117</v>
      </c>
    </row>
    <row r="8631" spans="1:5" x14ac:dyDescent="0.25">
      <c r="A8631" s="2">
        <v>8623</v>
      </c>
      <c r="E8631" s="11">
        <f t="shared" si="135"/>
        <v>10517647.812829029</v>
      </c>
    </row>
    <row r="8632" spans="1:5" x14ac:dyDescent="0.25">
      <c r="A8632" s="2">
        <v>8624</v>
      </c>
      <c r="E8632" s="11">
        <f t="shared" si="135"/>
        <v>10516373.53435141</v>
      </c>
    </row>
    <row r="8633" spans="1:5" x14ac:dyDescent="0.25">
      <c r="A8633" s="2">
        <v>8625</v>
      </c>
      <c r="E8633" s="11">
        <f t="shared" si="135"/>
        <v>10515099.558569232</v>
      </c>
    </row>
    <row r="8634" spans="1:5" x14ac:dyDescent="0.25">
      <c r="A8634" s="2">
        <v>8626</v>
      </c>
      <c r="E8634" s="11">
        <f t="shared" si="135"/>
        <v>10513825.885375505</v>
      </c>
    </row>
    <row r="8635" spans="1:5" x14ac:dyDescent="0.25">
      <c r="A8635" s="2">
        <v>8627</v>
      </c>
      <c r="E8635" s="11">
        <f t="shared" si="135"/>
        <v>10512552.514663331</v>
      </c>
    </row>
    <row r="8636" spans="1:5" x14ac:dyDescent="0.25">
      <c r="A8636" s="2">
        <v>8628</v>
      </c>
      <c r="E8636" s="11">
        <f t="shared" si="135"/>
        <v>10511279.446325852</v>
      </c>
    </row>
    <row r="8637" spans="1:5" x14ac:dyDescent="0.25">
      <c r="A8637" s="2">
        <v>8629</v>
      </c>
      <c r="E8637" s="11">
        <f t="shared" si="135"/>
        <v>10510006.680256227</v>
      </c>
    </row>
    <row r="8638" spans="1:5" x14ac:dyDescent="0.25">
      <c r="A8638" s="2">
        <v>8630</v>
      </c>
      <c r="E8638" s="11">
        <f t="shared" si="135"/>
        <v>10508734.216347717</v>
      </c>
    </row>
    <row r="8639" spans="1:5" x14ac:dyDescent="0.25">
      <c r="A8639" s="2">
        <v>8631</v>
      </c>
      <c r="E8639" s="11">
        <f t="shared" si="135"/>
        <v>10507462.054493628</v>
      </c>
    </row>
    <row r="8640" spans="1:5" x14ac:dyDescent="0.25">
      <c r="A8640" s="2">
        <v>8632</v>
      </c>
      <c r="E8640" s="11">
        <f t="shared" si="135"/>
        <v>10506190.194587221</v>
      </c>
    </row>
    <row r="8641" spans="1:5" x14ac:dyDescent="0.25">
      <c r="A8641" s="2">
        <v>8633</v>
      </c>
      <c r="E8641" s="11">
        <f t="shared" si="135"/>
        <v>10504918.636521958</v>
      </c>
    </row>
    <row r="8642" spans="1:5" x14ac:dyDescent="0.25">
      <c r="A8642" s="2">
        <v>8634</v>
      </c>
      <c r="E8642" s="11">
        <f t="shared" si="135"/>
        <v>10503647.380191246</v>
      </c>
    </row>
    <row r="8643" spans="1:5" x14ac:dyDescent="0.25">
      <c r="A8643" s="2">
        <v>8635</v>
      </c>
      <c r="E8643" s="11">
        <f t="shared" si="135"/>
        <v>10502376.42548855</v>
      </c>
    </row>
    <row r="8644" spans="1:5" x14ac:dyDescent="0.25">
      <c r="A8644" s="2">
        <v>8636</v>
      </c>
      <c r="E8644" s="11">
        <f t="shared" si="135"/>
        <v>10501105.772307429</v>
      </c>
    </row>
    <row r="8645" spans="1:5" x14ac:dyDescent="0.25">
      <c r="A8645" s="2">
        <v>8637</v>
      </c>
      <c r="E8645" s="11">
        <f t="shared" si="135"/>
        <v>10499835.420541462</v>
      </c>
    </row>
    <row r="8646" spans="1:5" x14ac:dyDescent="0.25">
      <c r="A8646" s="2">
        <v>8638</v>
      </c>
      <c r="E8646" s="11">
        <f t="shared" si="135"/>
        <v>10498565.370084282</v>
      </c>
    </row>
    <row r="8647" spans="1:5" x14ac:dyDescent="0.25">
      <c r="A8647" s="2">
        <v>8639</v>
      </c>
      <c r="E8647" s="11">
        <f t="shared" si="135"/>
        <v>10497295.620829562</v>
      </c>
    </row>
    <row r="8648" spans="1:5" x14ac:dyDescent="0.25">
      <c r="A8648" s="2">
        <v>8640</v>
      </c>
      <c r="E8648" s="11">
        <f t="shared" si="135"/>
        <v>10496026.172671067</v>
      </c>
    </row>
    <row r="8649" spans="1:5" x14ac:dyDescent="0.25">
      <c r="A8649" s="2">
        <v>8641</v>
      </c>
      <c r="E8649" s="11">
        <f t="shared" si="135"/>
        <v>10494757.025502564</v>
      </c>
    </row>
    <row r="8650" spans="1:5" x14ac:dyDescent="0.25">
      <c r="A8650" s="2">
        <v>8642</v>
      </c>
      <c r="E8650" s="11">
        <f t="shared" ref="E8650:E8713" si="136">$E$2/($E$3+A8650)^$E$6+(A8650-$G$14)*($E$5-$E$4)/($G$19-$G$14)+$E$4</f>
        <v>10493488.179217882</v>
      </c>
    </row>
    <row r="8651" spans="1:5" x14ac:dyDescent="0.25">
      <c r="A8651" s="2">
        <v>8643</v>
      </c>
      <c r="E8651" s="11">
        <f t="shared" si="136"/>
        <v>10492219.633710913</v>
      </c>
    </row>
    <row r="8652" spans="1:5" x14ac:dyDescent="0.25">
      <c r="A8652" s="2">
        <v>8644</v>
      </c>
      <c r="E8652" s="11">
        <f t="shared" si="136"/>
        <v>10490951.388875579</v>
      </c>
    </row>
    <row r="8653" spans="1:5" x14ac:dyDescent="0.25">
      <c r="A8653" s="2">
        <v>8645</v>
      </c>
      <c r="E8653" s="11">
        <f t="shared" si="136"/>
        <v>10489683.444605891</v>
      </c>
    </row>
    <row r="8654" spans="1:5" x14ac:dyDescent="0.25">
      <c r="A8654" s="2">
        <v>8646</v>
      </c>
      <c r="E8654" s="11">
        <f t="shared" si="136"/>
        <v>10488415.800795846</v>
      </c>
    </row>
    <row r="8655" spans="1:5" x14ac:dyDescent="0.25">
      <c r="A8655" s="2">
        <v>8647</v>
      </c>
      <c r="E8655" s="11">
        <f t="shared" si="136"/>
        <v>10487148.457339542</v>
      </c>
    </row>
    <row r="8656" spans="1:5" x14ac:dyDescent="0.25">
      <c r="A8656" s="2">
        <v>8648</v>
      </c>
      <c r="E8656" s="11">
        <f t="shared" si="136"/>
        <v>10485881.414131111</v>
      </c>
    </row>
    <row r="8657" spans="1:5" x14ac:dyDescent="0.25">
      <c r="A8657" s="2">
        <v>8649</v>
      </c>
      <c r="E8657" s="11">
        <f t="shared" si="136"/>
        <v>10484614.671064768</v>
      </c>
    </row>
    <row r="8658" spans="1:5" x14ac:dyDescent="0.25">
      <c r="A8658" s="2">
        <v>8650</v>
      </c>
      <c r="E8658" s="11">
        <f t="shared" si="136"/>
        <v>10483348.228034662</v>
      </c>
    </row>
    <row r="8659" spans="1:5" x14ac:dyDescent="0.25">
      <c r="A8659" s="2">
        <v>8651</v>
      </c>
      <c r="E8659" s="11">
        <f t="shared" si="136"/>
        <v>10482082.084935138</v>
      </c>
    </row>
    <row r="8660" spans="1:5" x14ac:dyDescent="0.25">
      <c r="A8660" s="2">
        <v>8652</v>
      </c>
      <c r="E8660" s="11">
        <f t="shared" si="136"/>
        <v>10480816.241660533</v>
      </c>
    </row>
    <row r="8661" spans="1:5" x14ac:dyDescent="0.25">
      <c r="A8661" s="2">
        <v>8653</v>
      </c>
      <c r="E8661" s="11">
        <f t="shared" si="136"/>
        <v>10479550.698105194</v>
      </c>
    </row>
    <row r="8662" spans="1:5" x14ac:dyDescent="0.25">
      <c r="A8662" s="2">
        <v>8654</v>
      </c>
      <c r="E8662" s="11">
        <f t="shared" si="136"/>
        <v>10478285.454163551</v>
      </c>
    </row>
    <row r="8663" spans="1:5" x14ac:dyDescent="0.25">
      <c r="A8663" s="2">
        <v>8655</v>
      </c>
      <c r="E8663" s="11">
        <f t="shared" si="136"/>
        <v>10477020.509730101</v>
      </c>
    </row>
    <row r="8664" spans="1:5" x14ac:dyDescent="0.25">
      <c r="A8664" s="2">
        <v>8656</v>
      </c>
      <c r="E8664" s="11">
        <f t="shared" si="136"/>
        <v>10475755.864699328</v>
      </c>
    </row>
    <row r="8665" spans="1:5" x14ac:dyDescent="0.25">
      <c r="A8665" s="2">
        <v>8657</v>
      </c>
      <c r="E8665" s="11">
        <f t="shared" si="136"/>
        <v>10474491.518965883</v>
      </c>
    </row>
    <row r="8666" spans="1:5" x14ac:dyDescent="0.25">
      <c r="A8666" s="2">
        <v>8658</v>
      </c>
      <c r="E8666" s="11">
        <f t="shared" si="136"/>
        <v>10473227.472424343</v>
      </c>
    </row>
    <row r="8667" spans="1:5" x14ac:dyDescent="0.25">
      <c r="A8667" s="2">
        <v>8659</v>
      </c>
      <c r="E8667" s="11">
        <f t="shared" si="136"/>
        <v>10471963.724969393</v>
      </c>
    </row>
    <row r="8668" spans="1:5" x14ac:dyDescent="0.25">
      <c r="A8668" s="2">
        <v>8660</v>
      </c>
      <c r="E8668" s="11">
        <f t="shared" si="136"/>
        <v>10470700.276495721</v>
      </c>
    </row>
    <row r="8669" spans="1:5" x14ac:dyDescent="0.25">
      <c r="A8669" s="2">
        <v>8661</v>
      </c>
      <c r="E8669" s="11">
        <f t="shared" si="136"/>
        <v>10469437.12689819</v>
      </c>
    </row>
    <row r="8670" spans="1:5" x14ac:dyDescent="0.25">
      <c r="A8670" s="2">
        <v>8662</v>
      </c>
      <c r="E8670" s="11">
        <f t="shared" si="136"/>
        <v>10468174.276071522</v>
      </c>
    </row>
    <row r="8671" spans="1:5" x14ac:dyDescent="0.25">
      <c r="A8671" s="2">
        <v>8663</v>
      </c>
      <c r="E8671" s="11">
        <f t="shared" si="136"/>
        <v>10466911.723910665</v>
      </c>
    </row>
    <row r="8672" spans="1:5" x14ac:dyDescent="0.25">
      <c r="A8672" s="2">
        <v>8664</v>
      </c>
      <c r="E8672" s="11">
        <f t="shared" si="136"/>
        <v>10465649.470310515</v>
      </c>
    </row>
    <row r="8673" spans="1:5" x14ac:dyDescent="0.25">
      <c r="A8673" s="2">
        <v>8665</v>
      </c>
      <c r="E8673" s="11">
        <f t="shared" si="136"/>
        <v>10464387.515166003</v>
      </c>
    </row>
    <row r="8674" spans="1:5" x14ac:dyDescent="0.25">
      <c r="A8674" s="2">
        <v>8666</v>
      </c>
      <c r="E8674" s="11">
        <f t="shared" si="136"/>
        <v>10463125.858372211</v>
      </c>
    </row>
    <row r="8675" spans="1:5" x14ac:dyDescent="0.25">
      <c r="A8675" s="2">
        <v>8667</v>
      </c>
      <c r="E8675" s="11">
        <f t="shared" si="136"/>
        <v>10461864.499824181</v>
      </c>
    </row>
    <row r="8676" spans="1:5" x14ac:dyDescent="0.25">
      <c r="A8676" s="2">
        <v>8668</v>
      </c>
      <c r="E8676" s="11">
        <f t="shared" si="136"/>
        <v>10460603.439417016</v>
      </c>
    </row>
    <row r="8677" spans="1:5" x14ac:dyDescent="0.25">
      <c r="A8677" s="2">
        <v>8669</v>
      </c>
      <c r="E8677" s="11">
        <f t="shared" si="136"/>
        <v>10459342.677045921</v>
      </c>
    </row>
    <row r="8678" spans="1:5" x14ac:dyDescent="0.25">
      <c r="A8678" s="2">
        <v>8670</v>
      </c>
      <c r="E8678" s="11">
        <f t="shared" si="136"/>
        <v>10458082.212606076</v>
      </c>
    </row>
    <row r="8679" spans="1:5" x14ac:dyDescent="0.25">
      <c r="A8679" s="2">
        <v>8671</v>
      </c>
      <c r="E8679" s="11">
        <f t="shared" si="136"/>
        <v>10456822.045992743</v>
      </c>
    </row>
    <row r="8680" spans="1:5" x14ac:dyDescent="0.25">
      <c r="A8680" s="2">
        <v>8672</v>
      </c>
      <c r="E8680" s="11">
        <f t="shared" si="136"/>
        <v>10455562.177101266</v>
      </c>
    </row>
    <row r="8681" spans="1:5" x14ac:dyDescent="0.25">
      <c r="A8681" s="2">
        <v>8673</v>
      </c>
      <c r="E8681" s="11">
        <f t="shared" si="136"/>
        <v>10454302.605826968</v>
      </c>
    </row>
    <row r="8682" spans="1:5" x14ac:dyDescent="0.25">
      <c r="A8682" s="2">
        <v>8674</v>
      </c>
      <c r="E8682" s="11">
        <f t="shared" si="136"/>
        <v>10453043.332065286</v>
      </c>
    </row>
    <row r="8683" spans="1:5" x14ac:dyDescent="0.25">
      <c r="A8683" s="2">
        <v>8675</v>
      </c>
      <c r="E8683" s="11">
        <f t="shared" si="136"/>
        <v>10451784.355711687</v>
      </c>
    </row>
    <row r="8684" spans="1:5" x14ac:dyDescent="0.25">
      <c r="A8684" s="2">
        <v>8676</v>
      </c>
      <c r="E8684" s="11">
        <f t="shared" si="136"/>
        <v>10450525.676661663</v>
      </c>
    </row>
    <row r="8685" spans="1:5" x14ac:dyDescent="0.25">
      <c r="A8685" s="2">
        <v>8677</v>
      </c>
      <c r="E8685" s="11">
        <f t="shared" si="136"/>
        <v>10449267.294810761</v>
      </c>
    </row>
    <row r="8686" spans="1:5" x14ac:dyDescent="0.25">
      <c r="A8686" s="2">
        <v>8678</v>
      </c>
      <c r="E8686" s="11">
        <f t="shared" si="136"/>
        <v>10448009.210054621</v>
      </c>
    </row>
    <row r="8687" spans="1:5" x14ac:dyDescent="0.25">
      <c r="A8687" s="2">
        <v>8679</v>
      </c>
      <c r="E8687" s="11">
        <f t="shared" si="136"/>
        <v>10446751.422288878</v>
      </c>
    </row>
    <row r="8688" spans="1:5" x14ac:dyDescent="0.25">
      <c r="A8688" s="2">
        <v>8680</v>
      </c>
      <c r="E8688" s="11">
        <f t="shared" si="136"/>
        <v>10445493.93140921</v>
      </c>
    </row>
    <row r="8689" spans="1:5" x14ac:dyDescent="0.25">
      <c r="A8689" s="2">
        <v>8681</v>
      </c>
      <c r="E8689" s="11">
        <f t="shared" si="136"/>
        <v>10444236.737311386</v>
      </c>
    </row>
    <row r="8690" spans="1:5" x14ac:dyDescent="0.25">
      <c r="A8690" s="2">
        <v>8682</v>
      </c>
      <c r="E8690" s="11">
        <f t="shared" si="136"/>
        <v>10442979.839891249</v>
      </c>
    </row>
    <row r="8691" spans="1:5" x14ac:dyDescent="0.25">
      <c r="A8691" s="2">
        <v>8683</v>
      </c>
      <c r="E8691" s="11">
        <f t="shared" si="136"/>
        <v>10441723.239044603</v>
      </c>
    </row>
    <row r="8692" spans="1:5" x14ac:dyDescent="0.25">
      <c r="A8692" s="2">
        <v>8684</v>
      </c>
      <c r="E8692" s="11">
        <f t="shared" si="136"/>
        <v>10440466.934667328</v>
      </c>
    </row>
    <row r="8693" spans="1:5" x14ac:dyDescent="0.25">
      <c r="A8693" s="2">
        <v>8685</v>
      </c>
      <c r="E8693" s="11">
        <f t="shared" si="136"/>
        <v>10439210.926655415</v>
      </c>
    </row>
    <row r="8694" spans="1:5" x14ac:dyDescent="0.25">
      <c r="A8694" s="2">
        <v>8686</v>
      </c>
      <c r="E8694" s="11">
        <f t="shared" si="136"/>
        <v>10437955.214904839</v>
      </c>
    </row>
    <row r="8695" spans="1:5" x14ac:dyDescent="0.25">
      <c r="A8695" s="2">
        <v>8687</v>
      </c>
      <c r="E8695" s="11">
        <f t="shared" si="136"/>
        <v>10436699.799311658</v>
      </c>
    </row>
    <row r="8696" spans="1:5" x14ac:dyDescent="0.25">
      <c r="A8696" s="2">
        <v>8688</v>
      </c>
      <c r="E8696" s="11">
        <f t="shared" si="136"/>
        <v>10435444.679771945</v>
      </c>
    </row>
    <row r="8697" spans="1:5" x14ac:dyDescent="0.25">
      <c r="A8697" s="2">
        <v>8689</v>
      </c>
      <c r="E8697" s="11">
        <f t="shared" si="136"/>
        <v>10434189.856181812</v>
      </c>
    </row>
    <row r="8698" spans="1:5" x14ac:dyDescent="0.25">
      <c r="A8698" s="2">
        <v>8690</v>
      </c>
      <c r="E8698" s="11">
        <f t="shared" si="136"/>
        <v>10432935.328437515</v>
      </c>
    </row>
    <row r="8699" spans="1:5" x14ac:dyDescent="0.25">
      <c r="A8699" s="2">
        <v>8691</v>
      </c>
      <c r="E8699" s="11">
        <f t="shared" si="136"/>
        <v>10431681.096435241</v>
      </c>
    </row>
    <row r="8700" spans="1:5" x14ac:dyDescent="0.25">
      <c r="A8700" s="2">
        <v>8692</v>
      </c>
      <c r="E8700" s="11">
        <f t="shared" si="136"/>
        <v>10430427.16007128</v>
      </c>
    </row>
    <row r="8701" spans="1:5" x14ac:dyDescent="0.25">
      <c r="A8701" s="2">
        <v>8693</v>
      </c>
      <c r="E8701" s="11">
        <f t="shared" si="136"/>
        <v>10429173.519241992</v>
      </c>
    </row>
    <row r="8702" spans="1:5" x14ac:dyDescent="0.25">
      <c r="A8702" s="2">
        <v>8694</v>
      </c>
      <c r="E8702" s="11">
        <f t="shared" si="136"/>
        <v>10427920.17384374</v>
      </c>
    </row>
    <row r="8703" spans="1:5" x14ac:dyDescent="0.25">
      <c r="A8703" s="2">
        <v>8695</v>
      </c>
      <c r="E8703" s="11">
        <f t="shared" si="136"/>
        <v>10426667.12377293</v>
      </c>
    </row>
    <row r="8704" spans="1:5" x14ac:dyDescent="0.25">
      <c r="A8704" s="2">
        <v>8696</v>
      </c>
      <c r="E8704" s="11">
        <f t="shared" si="136"/>
        <v>10425414.368926095</v>
      </c>
    </row>
    <row r="8705" spans="1:5" x14ac:dyDescent="0.25">
      <c r="A8705" s="2">
        <v>8697</v>
      </c>
      <c r="E8705" s="11">
        <f t="shared" si="136"/>
        <v>10424161.90919972</v>
      </c>
    </row>
    <row r="8706" spans="1:5" x14ac:dyDescent="0.25">
      <c r="A8706" s="2">
        <v>8698</v>
      </c>
      <c r="E8706" s="11">
        <f t="shared" si="136"/>
        <v>10422909.744490372</v>
      </c>
    </row>
    <row r="8707" spans="1:5" x14ac:dyDescent="0.25">
      <c r="A8707" s="2">
        <v>8699</v>
      </c>
      <c r="E8707" s="11">
        <f t="shared" si="136"/>
        <v>10421657.874694716</v>
      </c>
    </row>
    <row r="8708" spans="1:5" x14ac:dyDescent="0.25">
      <c r="A8708" s="2">
        <v>8700</v>
      </c>
      <c r="E8708" s="11">
        <f t="shared" si="136"/>
        <v>10420406.299709376</v>
      </c>
    </row>
    <row r="8709" spans="1:5" x14ac:dyDescent="0.25">
      <c r="A8709" s="2">
        <v>8701</v>
      </c>
      <c r="E8709" s="11">
        <f t="shared" si="136"/>
        <v>10419155.019431094</v>
      </c>
    </row>
    <row r="8710" spans="1:5" x14ac:dyDescent="0.25">
      <c r="A8710" s="2">
        <v>8702</v>
      </c>
      <c r="E8710" s="11">
        <f t="shared" si="136"/>
        <v>10417904.033756655</v>
      </c>
    </row>
    <row r="8711" spans="1:5" x14ac:dyDescent="0.25">
      <c r="A8711" s="2">
        <v>8703</v>
      </c>
      <c r="E8711" s="11">
        <f t="shared" si="136"/>
        <v>10416653.342582839</v>
      </c>
    </row>
    <row r="8712" spans="1:5" x14ac:dyDescent="0.25">
      <c r="A8712" s="2">
        <v>8704</v>
      </c>
      <c r="E8712" s="11">
        <f t="shared" si="136"/>
        <v>10415402.945806505</v>
      </c>
    </row>
    <row r="8713" spans="1:5" x14ac:dyDescent="0.25">
      <c r="A8713" s="2">
        <v>8705</v>
      </c>
      <c r="E8713" s="11">
        <f t="shared" si="136"/>
        <v>10414152.843324615</v>
      </c>
    </row>
    <row r="8714" spans="1:5" x14ac:dyDescent="0.25">
      <c r="A8714" s="2">
        <v>8706</v>
      </c>
      <c r="E8714" s="11">
        <f t="shared" ref="E8714:E8777" si="137">$E$2/($E$3+A8714)^$E$6+(A8714-$G$14)*($E$5-$E$4)/($G$19-$G$14)+$E$4</f>
        <v>10412903.035034066</v>
      </c>
    </row>
    <row r="8715" spans="1:5" x14ac:dyDescent="0.25">
      <c r="A8715" s="2">
        <v>8707</v>
      </c>
      <c r="E8715" s="11">
        <f t="shared" si="137"/>
        <v>10411653.520831913</v>
      </c>
    </row>
    <row r="8716" spans="1:5" x14ac:dyDescent="0.25">
      <c r="A8716" s="2">
        <v>8708</v>
      </c>
      <c r="E8716" s="11">
        <f t="shared" si="137"/>
        <v>10410404.300615156</v>
      </c>
    </row>
    <row r="8717" spans="1:5" x14ac:dyDescent="0.25">
      <c r="A8717" s="2">
        <v>8709</v>
      </c>
      <c r="E8717" s="11">
        <f t="shared" si="137"/>
        <v>10409155.374280948</v>
      </c>
    </row>
    <row r="8718" spans="1:5" x14ac:dyDescent="0.25">
      <c r="A8718" s="2">
        <v>8710</v>
      </c>
      <c r="E8718" s="11">
        <f t="shared" si="137"/>
        <v>10407906.741726423</v>
      </c>
    </row>
    <row r="8719" spans="1:5" x14ac:dyDescent="0.25">
      <c r="A8719" s="2">
        <v>8711</v>
      </c>
      <c r="E8719" s="11">
        <f t="shared" si="137"/>
        <v>10406658.402848756</v>
      </c>
    </row>
    <row r="8720" spans="1:5" x14ac:dyDescent="0.25">
      <c r="A8720" s="2">
        <v>8712</v>
      </c>
      <c r="E8720" s="11">
        <f t="shared" si="137"/>
        <v>10405410.357545231</v>
      </c>
    </row>
    <row r="8721" spans="1:5" x14ac:dyDescent="0.25">
      <c r="A8721" s="2">
        <v>8713</v>
      </c>
      <c r="E8721" s="11">
        <f t="shared" si="137"/>
        <v>10404162.605713122</v>
      </c>
    </row>
    <row r="8722" spans="1:5" x14ac:dyDescent="0.25">
      <c r="A8722" s="2">
        <v>8714</v>
      </c>
      <c r="E8722" s="11">
        <f t="shared" si="137"/>
        <v>10402915.147249764</v>
      </c>
    </row>
    <row r="8723" spans="1:5" x14ac:dyDescent="0.25">
      <c r="A8723" s="2">
        <v>8715</v>
      </c>
      <c r="E8723" s="11">
        <f t="shared" si="137"/>
        <v>10401667.982052576</v>
      </c>
    </row>
    <row r="8724" spans="1:5" x14ac:dyDescent="0.25">
      <c r="A8724" s="2">
        <v>8716</v>
      </c>
      <c r="E8724" s="11">
        <f t="shared" si="137"/>
        <v>10400421.110018924</v>
      </c>
    </row>
    <row r="8725" spans="1:5" x14ac:dyDescent="0.25">
      <c r="A8725" s="2">
        <v>8717</v>
      </c>
      <c r="E8725" s="11">
        <f t="shared" si="137"/>
        <v>10399174.531046381</v>
      </c>
    </row>
    <row r="8726" spans="1:5" x14ac:dyDescent="0.25">
      <c r="A8726" s="2">
        <v>8718</v>
      </c>
      <c r="E8726" s="11">
        <f t="shared" si="137"/>
        <v>10397928.245032409</v>
      </c>
    </row>
    <row r="8727" spans="1:5" x14ac:dyDescent="0.25">
      <c r="A8727" s="2">
        <v>8719</v>
      </c>
      <c r="E8727" s="11">
        <f t="shared" si="137"/>
        <v>10396682.251874622</v>
      </c>
    </row>
    <row r="8728" spans="1:5" x14ac:dyDescent="0.25">
      <c r="A8728" s="2">
        <v>8720</v>
      </c>
      <c r="E8728" s="11">
        <f t="shared" si="137"/>
        <v>10395436.55147063</v>
      </c>
    </row>
    <row r="8729" spans="1:5" x14ac:dyDescent="0.25">
      <c r="A8729" s="2">
        <v>8721</v>
      </c>
      <c r="E8729" s="11">
        <f t="shared" si="137"/>
        <v>10394191.143718129</v>
      </c>
    </row>
    <row r="8730" spans="1:5" x14ac:dyDescent="0.25">
      <c r="A8730" s="2">
        <v>8722</v>
      </c>
      <c r="E8730" s="11">
        <f t="shared" si="137"/>
        <v>10392946.028514815</v>
      </c>
    </row>
    <row r="8731" spans="1:5" x14ac:dyDescent="0.25">
      <c r="A8731" s="2">
        <v>8723</v>
      </c>
      <c r="E8731" s="11">
        <f t="shared" si="137"/>
        <v>10391701.205758475</v>
      </c>
    </row>
    <row r="8732" spans="1:5" x14ac:dyDescent="0.25">
      <c r="A8732" s="2">
        <v>8724</v>
      </c>
      <c r="E8732" s="11">
        <f t="shared" si="137"/>
        <v>10390456.675346909</v>
      </c>
    </row>
    <row r="8733" spans="1:5" x14ac:dyDescent="0.25">
      <c r="A8733" s="2">
        <v>8725</v>
      </c>
      <c r="E8733" s="11">
        <f t="shared" si="137"/>
        <v>10389212.437177995</v>
      </c>
    </row>
    <row r="8734" spans="1:5" x14ac:dyDescent="0.25">
      <c r="A8734" s="2">
        <v>8726</v>
      </c>
      <c r="E8734" s="11">
        <f t="shared" si="137"/>
        <v>10387968.491149636</v>
      </c>
    </row>
    <row r="8735" spans="1:5" x14ac:dyDescent="0.25">
      <c r="A8735" s="2">
        <v>8727</v>
      </c>
      <c r="E8735" s="11">
        <f t="shared" si="137"/>
        <v>10386724.837159796</v>
      </c>
    </row>
    <row r="8736" spans="1:5" x14ac:dyDescent="0.25">
      <c r="A8736" s="2">
        <v>8728</v>
      </c>
      <c r="E8736" s="11">
        <f t="shared" si="137"/>
        <v>10385481.475106495</v>
      </c>
    </row>
    <row r="8737" spans="1:5" x14ac:dyDescent="0.25">
      <c r="A8737" s="2">
        <v>8729</v>
      </c>
      <c r="E8737" s="11">
        <f t="shared" si="137"/>
        <v>10384238.404887736</v>
      </c>
    </row>
    <row r="8738" spans="1:5" x14ac:dyDescent="0.25">
      <c r="A8738" s="2">
        <v>8730</v>
      </c>
      <c r="E8738" s="11">
        <f t="shared" si="137"/>
        <v>10382995.626401674</v>
      </c>
    </row>
    <row r="8739" spans="1:5" x14ac:dyDescent="0.25">
      <c r="A8739" s="2">
        <v>8731</v>
      </c>
      <c r="E8739" s="11">
        <f t="shared" si="137"/>
        <v>10381753.139546439</v>
      </c>
    </row>
    <row r="8740" spans="1:5" x14ac:dyDescent="0.25">
      <c r="A8740" s="2">
        <v>8732</v>
      </c>
      <c r="E8740" s="11">
        <f t="shared" si="137"/>
        <v>10380510.944220213</v>
      </c>
    </row>
    <row r="8741" spans="1:5" x14ac:dyDescent="0.25">
      <c r="A8741" s="2">
        <v>8733</v>
      </c>
      <c r="E8741" s="11">
        <f t="shared" si="137"/>
        <v>10379269.040321257</v>
      </c>
    </row>
    <row r="8742" spans="1:5" x14ac:dyDescent="0.25">
      <c r="A8742" s="2">
        <v>8734</v>
      </c>
      <c r="E8742" s="11">
        <f t="shared" si="137"/>
        <v>10378027.427747862</v>
      </c>
    </row>
    <row r="8743" spans="1:5" x14ac:dyDescent="0.25">
      <c r="A8743" s="2">
        <v>8735</v>
      </c>
      <c r="E8743" s="11">
        <f t="shared" si="137"/>
        <v>10376786.106398324</v>
      </c>
    </row>
    <row r="8744" spans="1:5" x14ac:dyDescent="0.25">
      <c r="A8744" s="2">
        <v>8736</v>
      </c>
      <c r="E8744" s="11">
        <f t="shared" si="137"/>
        <v>10375545.076171063</v>
      </c>
    </row>
    <row r="8745" spans="1:5" x14ac:dyDescent="0.25">
      <c r="A8745" s="2">
        <v>8737</v>
      </c>
      <c r="E8745" s="11">
        <f t="shared" si="137"/>
        <v>10374304.336964518</v>
      </c>
    </row>
    <row r="8746" spans="1:5" x14ac:dyDescent="0.25">
      <c r="A8746" s="2">
        <v>8738</v>
      </c>
      <c r="E8746" s="11">
        <f t="shared" si="137"/>
        <v>10373063.888677124</v>
      </c>
    </row>
    <row r="8747" spans="1:5" x14ac:dyDescent="0.25">
      <c r="A8747" s="2">
        <v>8739</v>
      </c>
      <c r="E8747" s="11">
        <f t="shared" si="137"/>
        <v>10371823.731207469</v>
      </c>
    </row>
    <row r="8748" spans="1:5" x14ac:dyDescent="0.25">
      <c r="A8748" s="2">
        <v>8740</v>
      </c>
      <c r="E8748" s="11">
        <f t="shared" si="137"/>
        <v>10370583.864454059</v>
      </c>
    </row>
    <row r="8749" spans="1:5" x14ac:dyDescent="0.25">
      <c r="A8749" s="2">
        <v>8741</v>
      </c>
      <c r="E8749" s="11">
        <f t="shared" si="137"/>
        <v>10369344.288315551</v>
      </c>
    </row>
    <row r="8750" spans="1:5" x14ac:dyDescent="0.25">
      <c r="A8750" s="2">
        <v>8742</v>
      </c>
      <c r="E8750" s="11">
        <f t="shared" si="137"/>
        <v>10368105.0026906</v>
      </c>
    </row>
    <row r="8751" spans="1:5" x14ac:dyDescent="0.25">
      <c r="A8751" s="2">
        <v>8743</v>
      </c>
      <c r="E8751" s="11">
        <f t="shared" si="137"/>
        <v>10366866.007477932</v>
      </c>
    </row>
    <row r="8752" spans="1:5" x14ac:dyDescent="0.25">
      <c r="A8752" s="2">
        <v>8744</v>
      </c>
      <c r="E8752" s="11">
        <f t="shared" si="137"/>
        <v>10365627.302576274</v>
      </c>
    </row>
    <row r="8753" spans="1:5" x14ac:dyDescent="0.25">
      <c r="A8753" s="2">
        <v>8745</v>
      </c>
      <c r="E8753" s="11">
        <f t="shared" si="137"/>
        <v>10364388.887884459</v>
      </c>
    </row>
    <row r="8754" spans="1:5" x14ac:dyDescent="0.25">
      <c r="A8754" s="2">
        <v>8746</v>
      </c>
      <c r="E8754" s="11">
        <f t="shared" si="137"/>
        <v>10363150.763301322</v>
      </c>
    </row>
    <row r="8755" spans="1:5" x14ac:dyDescent="0.25">
      <c r="A8755" s="2">
        <v>8747</v>
      </c>
      <c r="E8755" s="11">
        <f t="shared" si="137"/>
        <v>10361912.928725811</v>
      </c>
    </row>
    <row r="8756" spans="1:5" x14ac:dyDescent="0.25">
      <c r="A8756" s="2">
        <v>8748</v>
      </c>
      <c r="E8756" s="11">
        <f t="shared" si="137"/>
        <v>10360675.384056807</v>
      </c>
    </row>
    <row r="8757" spans="1:5" x14ac:dyDescent="0.25">
      <c r="A8757" s="2">
        <v>8749</v>
      </c>
      <c r="E8757" s="11">
        <f t="shared" si="137"/>
        <v>10359438.129193326</v>
      </c>
    </row>
    <row r="8758" spans="1:5" x14ac:dyDescent="0.25">
      <c r="A8758" s="2">
        <v>8750</v>
      </c>
      <c r="E8758" s="11">
        <f t="shared" si="137"/>
        <v>10358201.164034421</v>
      </c>
    </row>
    <row r="8759" spans="1:5" x14ac:dyDescent="0.25">
      <c r="A8759" s="2">
        <v>8751</v>
      </c>
      <c r="E8759" s="11">
        <f t="shared" si="137"/>
        <v>10356964.488479177</v>
      </c>
    </row>
    <row r="8760" spans="1:5" x14ac:dyDescent="0.25">
      <c r="A8760" s="2">
        <v>8752</v>
      </c>
      <c r="E8760" s="11">
        <f t="shared" si="137"/>
        <v>10355728.102426713</v>
      </c>
    </row>
    <row r="8761" spans="1:5" x14ac:dyDescent="0.25">
      <c r="A8761" s="2">
        <v>8753</v>
      </c>
      <c r="E8761" s="11">
        <f t="shared" si="137"/>
        <v>10354492.005776225</v>
      </c>
    </row>
    <row r="8762" spans="1:5" x14ac:dyDescent="0.25">
      <c r="A8762" s="2">
        <v>8754</v>
      </c>
      <c r="E8762" s="11">
        <f t="shared" si="137"/>
        <v>10353256.198426923</v>
      </c>
    </row>
    <row r="8763" spans="1:5" x14ac:dyDescent="0.25">
      <c r="A8763" s="2">
        <v>8755</v>
      </c>
      <c r="E8763" s="11">
        <f t="shared" si="137"/>
        <v>10352020.680278113</v>
      </c>
    </row>
    <row r="8764" spans="1:5" x14ac:dyDescent="0.25">
      <c r="A8764" s="2">
        <v>8756</v>
      </c>
      <c r="E8764" s="11">
        <f t="shared" si="137"/>
        <v>10350785.451229071</v>
      </c>
    </row>
    <row r="8765" spans="1:5" x14ac:dyDescent="0.25">
      <c r="A8765" s="2">
        <v>8757</v>
      </c>
      <c r="E8765" s="11">
        <f t="shared" si="137"/>
        <v>10349550.51117919</v>
      </c>
    </row>
    <row r="8766" spans="1:5" x14ac:dyDescent="0.25">
      <c r="A8766" s="2">
        <v>8758</v>
      </c>
      <c r="E8766" s="11">
        <f t="shared" si="137"/>
        <v>10348315.860027878</v>
      </c>
    </row>
    <row r="8767" spans="1:5" x14ac:dyDescent="0.25">
      <c r="A8767" s="2">
        <v>8759</v>
      </c>
      <c r="E8767" s="11">
        <f t="shared" si="137"/>
        <v>10347081.497674599</v>
      </c>
    </row>
    <row r="8768" spans="1:5" x14ac:dyDescent="0.25">
      <c r="A8768" s="2">
        <v>8760</v>
      </c>
      <c r="E8768" s="11">
        <f t="shared" si="137"/>
        <v>10345847.424018847</v>
      </c>
    </row>
    <row r="8769" spans="1:5" x14ac:dyDescent="0.25">
      <c r="A8769" s="2">
        <v>8761</v>
      </c>
      <c r="E8769" s="11">
        <f t="shared" si="137"/>
        <v>10344613.638960175</v>
      </c>
    </row>
    <row r="8770" spans="1:5" x14ac:dyDescent="0.25">
      <c r="A8770" s="2">
        <v>8762</v>
      </c>
      <c r="E8770" s="11">
        <f t="shared" si="137"/>
        <v>10343380.142398186</v>
      </c>
    </row>
    <row r="8771" spans="1:5" x14ac:dyDescent="0.25">
      <c r="A8771" s="2">
        <v>8763</v>
      </c>
      <c r="E8771" s="11">
        <f t="shared" si="137"/>
        <v>10342146.93423254</v>
      </c>
    </row>
    <row r="8772" spans="1:5" x14ac:dyDescent="0.25">
      <c r="A8772" s="2">
        <v>8764</v>
      </c>
      <c r="E8772" s="11">
        <f t="shared" si="137"/>
        <v>10340914.014362913</v>
      </c>
    </row>
    <row r="8773" spans="1:5" x14ac:dyDescent="0.25">
      <c r="A8773" s="2">
        <v>8765</v>
      </c>
      <c r="E8773" s="11">
        <f t="shared" si="137"/>
        <v>10339681.382689033</v>
      </c>
    </row>
    <row r="8774" spans="1:5" x14ac:dyDescent="0.25">
      <c r="A8774" s="2">
        <v>8766</v>
      </c>
      <c r="E8774" s="11">
        <f t="shared" si="137"/>
        <v>10338449.0391107</v>
      </c>
    </row>
    <row r="8775" spans="1:5" x14ac:dyDescent="0.25">
      <c r="A8775" s="2">
        <v>8767</v>
      </c>
      <c r="E8775" s="11">
        <f t="shared" si="137"/>
        <v>10337216.983527735</v>
      </c>
    </row>
    <row r="8776" spans="1:5" x14ac:dyDescent="0.25">
      <c r="A8776" s="2">
        <v>8768</v>
      </c>
      <c r="E8776" s="11">
        <f t="shared" si="137"/>
        <v>10335985.215840042</v>
      </c>
    </row>
    <row r="8777" spans="1:5" x14ac:dyDescent="0.25">
      <c r="A8777" s="2">
        <v>8769</v>
      </c>
      <c r="E8777" s="11">
        <f t="shared" si="137"/>
        <v>10334753.735947495</v>
      </c>
    </row>
    <row r="8778" spans="1:5" x14ac:dyDescent="0.25">
      <c r="A8778" s="2">
        <v>8770</v>
      </c>
      <c r="E8778" s="11">
        <f t="shared" ref="E8778:E8841" si="138">$E$2/($E$3+A8778)^$E$6+(A8778-$G$14)*($E$5-$E$4)/($G$19-$G$14)+$E$4</f>
        <v>10333522.543750089</v>
      </c>
    </row>
    <row r="8779" spans="1:5" x14ac:dyDescent="0.25">
      <c r="A8779" s="2">
        <v>8771</v>
      </c>
      <c r="E8779" s="11">
        <f t="shared" si="138"/>
        <v>10332291.63914784</v>
      </c>
    </row>
    <row r="8780" spans="1:5" x14ac:dyDescent="0.25">
      <c r="A8780" s="2">
        <v>8772</v>
      </c>
      <c r="E8780" s="11">
        <f t="shared" si="138"/>
        <v>10331061.022040812</v>
      </c>
    </row>
    <row r="8781" spans="1:5" x14ac:dyDescent="0.25">
      <c r="A8781" s="2">
        <v>8773</v>
      </c>
      <c r="E8781" s="11">
        <f t="shared" si="138"/>
        <v>10329830.692329127</v>
      </c>
    </row>
    <row r="8782" spans="1:5" x14ac:dyDescent="0.25">
      <c r="A8782" s="2">
        <v>8774</v>
      </c>
      <c r="E8782" s="11">
        <f t="shared" si="138"/>
        <v>10328600.649912888</v>
      </c>
    </row>
    <row r="8783" spans="1:5" x14ac:dyDescent="0.25">
      <c r="A8783" s="2">
        <v>8775</v>
      </c>
      <c r="E8783" s="11">
        <f t="shared" si="138"/>
        <v>10327370.894692341</v>
      </c>
    </row>
    <row r="8784" spans="1:5" x14ac:dyDescent="0.25">
      <c r="A8784" s="2">
        <v>8776</v>
      </c>
      <c r="E8784" s="11">
        <f t="shared" si="138"/>
        <v>10326141.426567709</v>
      </c>
    </row>
    <row r="8785" spans="1:5" x14ac:dyDescent="0.25">
      <c r="A8785" s="2">
        <v>8777</v>
      </c>
      <c r="E8785" s="11">
        <f t="shared" si="138"/>
        <v>10324912.245439311</v>
      </c>
    </row>
    <row r="8786" spans="1:5" x14ac:dyDescent="0.25">
      <c r="A8786" s="2">
        <v>8778</v>
      </c>
      <c r="E8786" s="11">
        <f t="shared" si="138"/>
        <v>10323683.351207443</v>
      </c>
    </row>
    <row r="8787" spans="1:5" x14ac:dyDescent="0.25">
      <c r="A8787" s="2">
        <v>8779</v>
      </c>
      <c r="E8787" s="11">
        <f t="shared" si="138"/>
        <v>10322454.743772527</v>
      </c>
    </row>
    <row r="8788" spans="1:5" x14ac:dyDescent="0.25">
      <c r="A8788" s="2">
        <v>8780</v>
      </c>
      <c r="E8788" s="11">
        <f t="shared" si="138"/>
        <v>10321226.423034949</v>
      </c>
    </row>
    <row r="8789" spans="1:5" x14ac:dyDescent="0.25">
      <c r="A8789" s="2">
        <v>8781</v>
      </c>
      <c r="E8789" s="11">
        <f t="shared" si="138"/>
        <v>10319998.388895236</v>
      </c>
    </row>
    <row r="8790" spans="1:5" x14ac:dyDescent="0.25">
      <c r="A8790" s="2">
        <v>8782</v>
      </c>
      <c r="E8790" s="11">
        <f t="shared" si="138"/>
        <v>10318770.6412539</v>
      </c>
    </row>
    <row r="8791" spans="1:5" x14ac:dyDescent="0.25">
      <c r="A8791" s="2">
        <v>8783</v>
      </c>
      <c r="E8791" s="11">
        <f t="shared" si="138"/>
        <v>10317543.180011449</v>
      </c>
    </row>
    <row r="8792" spans="1:5" x14ac:dyDescent="0.25">
      <c r="A8792" s="2">
        <v>8784</v>
      </c>
      <c r="E8792" s="11">
        <f t="shared" si="138"/>
        <v>10316316.005068554</v>
      </c>
    </row>
    <row r="8793" spans="1:5" x14ac:dyDescent="0.25">
      <c r="A8793" s="2">
        <v>8785</v>
      </c>
      <c r="E8793" s="11">
        <f t="shared" si="138"/>
        <v>10315089.116325863</v>
      </c>
    </row>
    <row r="8794" spans="1:5" x14ac:dyDescent="0.25">
      <c r="A8794" s="2">
        <v>8786</v>
      </c>
      <c r="E8794" s="11">
        <f t="shared" si="138"/>
        <v>10313862.513684085</v>
      </c>
    </row>
    <row r="8795" spans="1:5" x14ac:dyDescent="0.25">
      <c r="A8795" s="2">
        <v>8787</v>
      </c>
      <c r="E8795" s="11">
        <f t="shared" si="138"/>
        <v>10312636.197043937</v>
      </c>
    </row>
    <row r="8796" spans="1:5" x14ac:dyDescent="0.25">
      <c r="A8796" s="2">
        <v>8788</v>
      </c>
      <c r="E8796" s="11">
        <f t="shared" si="138"/>
        <v>10311410.166306267</v>
      </c>
    </row>
    <row r="8797" spans="1:5" x14ac:dyDescent="0.25">
      <c r="A8797" s="2">
        <v>8789</v>
      </c>
      <c r="E8797" s="11">
        <f t="shared" si="138"/>
        <v>10310184.421371864</v>
      </c>
    </row>
    <row r="8798" spans="1:5" x14ac:dyDescent="0.25">
      <c r="A8798" s="2">
        <v>8790</v>
      </c>
      <c r="E8798" s="11">
        <f t="shared" si="138"/>
        <v>10308958.962141648</v>
      </c>
    </row>
    <row r="8799" spans="1:5" x14ac:dyDescent="0.25">
      <c r="A8799" s="2">
        <v>8791</v>
      </c>
      <c r="E8799" s="11">
        <f t="shared" si="138"/>
        <v>10307733.788516553</v>
      </c>
    </row>
    <row r="8800" spans="1:5" x14ac:dyDescent="0.25">
      <c r="A8800" s="2">
        <v>8792</v>
      </c>
      <c r="E8800" s="11">
        <f t="shared" si="138"/>
        <v>10306508.900397524</v>
      </c>
    </row>
    <row r="8801" spans="1:5" x14ac:dyDescent="0.25">
      <c r="A8801" s="2">
        <v>8793</v>
      </c>
      <c r="E8801" s="11">
        <f t="shared" si="138"/>
        <v>10305284.297685619</v>
      </c>
    </row>
    <row r="8802" spans="1:5" x14ac:dyDescent="0.25">
      <c r="A8802" s="2">
        <v>8794</v>
      </c>
      <c r="E8802" s="11">
        <f t="shared" si="138"/>
        <v>10304059.980281899</v>
      </c>
    </row>
    <row r="8803" spans="1:5" x14ac:dyDescent="0.25">
      <c r="A8803" s="2">
        <v>8795</v>
      </c>
      <c r="E8803" s="11">
        <f t="shared" si="138"/>
        <v>10302835.948087469</v>
      </c>
    </row>
    <row r="8804" spans="1:5" x14ac:dyDescent="0.25">
      <c r="A8804" s="2">
        <v>8796</v>
      </c>
      <c r="E8804" s="11">
        <f t="shared" si="138"/>
        <v>10301612.201003507</v>
      </c>
    </row>
    <row r="8805" spans="1:5" x14ac:dyDescent="0.25">
      <c r="A8805" s="2">
        <v>8797</v>
      </c>
      <c r="E8805" s="11">
        <f t="shared" si="138"/>
        <v>10300388.738931213</v>
      </c>
    </row>
    <row r="8806" spans="1:5" x14ac:dyDescent="0.25">
      <c r="A8806" s="2">
        <v>8798</v>
      </c>
      <c r="E8806" s="11">
        <f t="shared" si="138"/>
        <v>10299165.561771818</v>
      </c>
    </row>
    <row r="8807" spans="1:5" x14ac:dyDescent="0.25">
      <c r="A8807" s="2">
        <v>8799</v>
      </c>
      <c r="E8807" s="11">
        <f t="shared" si="138"/>
        <v>10297942.66942664</v>
      </c>
    </row>
    <row r="8808" spans="1:5" x14ac:dyDescent="0.25">
      <c r="A8808" s="2">
        <v>8800</v>
      </c>
      <c r="E8808" s="11">
        <f t="shared" si="138"/>
        <v>10296720.061797017</v>
      </c>
    </row>
    <row r="8809" spans="1:5" x14ac:dyDescent="0.25">
      <c r="A8809" s="2">
        <v>8801</v>
      </c>
      <c r="E8809" s="11">
        <f t="shared" si="138"/>
        <v>10295497.738784339</v>
      </c>
    </row>
    <row r="8810" spans="1:5" x14ac:dyDescent="0.25">
      <c r="A8810" s="2">
        <v>8802</v>
      </c>
      <c r="E8810" s="11">
        <f t="shared" si="138"/>
        <v>10294275.700290048</v>
      </c>
    </row>
    <row r="8811" spans="1:5" x14ac:dyDescent="0.25">
      <c r="A8811" s="2">
        <v>8803</v>
      </c>
      <c r="E8811" s="11">
        <f t="shared" si="138"/>
        <v>10293053.946215604</v>
      </c>
    </row>
    <row r="8812" spans="1:5" x14ac:dyDescent="0.25">
      <c r="A8812" s="2">
        <v>8804</v>
      </c>
      <c r="E8812" s="11">
        <f t="shared" si="138"/>
        <v>10291832.476462519</v>
      </c>
    </row>
    <row r="8813" spans="1:5" x14ac:dyDescent="0.25">
      <c r="A8813" s="2">
        <v>8805</v>
      </c>
      <c r="E8813" s="11">
        <f t="shared" si="138"/>
        <v>10290611.290932406</v>
      </c>
    </row>
    <row r="8814" spans="1:5" x14ac:dyDescent="0.25">
      <c r="A8814" s="2">
        <v>8806</v>
      </c>
      <c r="E8814" s="11">
        <f t="shared" si="138"/>
        <v>10289390.389526835</v>
      </c>
    </row>
    <row r="8815" spans="1:5" x14ac:dyDescent="0.25">
      <c r="A8815" s="2">
        <v>8807</v>
      </c>
      <c r="E8815" s="11">
        <f t="shared" si="138"/>
        <v>10288169.772147493</v>
      </c>
    </row>
    <row r="8816" spans="1:5" x14ac:dyDescent="0.25">
      <c r="A8816" s="2">
        <v>8808</v>
      </c>
      <c r="E8816" s="11">
        <f t="shared" si="138"/>
        <v>10286949.438696098</v>
      </c>
    </row>
    <row r="8817" spans="1:5" x14ac:dyDescent="0.25">
      <c r="A8817" s="2">
        <v>8809</v>
      </c>
      <c r="E8817" s="11">
        <f t="shared" si="138"/>
        <v>10285729.389074354</v>
      </c>
    </row>
    <row r="8818" spans="1:5" x14ac:dyDescent="0.25">
      <c r="A8818" s="2">
        <v>8810</v>
      </c>
      <c r="E8818" s="11">
        <f t="shared" si="138"/>
        <v>10284509.623184072</v>
      </c>
    </row>
    <row r="8819" spans="1:5" x14ac:dyDescent="0.25">
      <c r="A8819" s="2">
        <v>8811</v>
      </c>
      <c r="E8819" s="11">
        <f t="shared" si="138"/>
        <v>10283290.140927099</v>
      </c>
    </row>
    <row r="8820" spans="1:5" x14ac:dyDescent="0.25">
      <c r="A8820" s="2">
        <v>8812</v>
      </c>
      <c r="E8820" s="11">
        <f t="shared" si="138"/>
        <v>10282070.942205343</v>
      </c>
    </row>
    <row r="8821" spans="1:5" x14ac:dyDescent="0.25">
      <c r="A8821" s="2">
        <v>8813</v>
      </c>
      <c r="E8821" s="11">
        <f t="shared" si="138"/>
        <v>10280852.026920702</v>
      </c>
    </row>
    <row r="8822" spans="1:5" x14ac:dyDescent="0.25">
      <c r="A8822" s="2">
        <v>8814</v>
      </c>
      <c r="E8822" s="11">
        <f t="shared" si="138"/>
        <v>10279633.394975159</v>
      </c>
    </row>
    <row r="8823" spans="1:5" x14ac:dyDescent="0.25">
      <c r="A8823" s="2">
        <v>8815</v>
      </c>
      <c r="E8823" s="11">
        <f t="shared" si="138"/>
        <v>10278415.046270736</v>
      </c>
    </row>
    <row r="8824" spans="1:5" x14ac:dyDescent="0.25">
      <c r="A8824" s="2">
        <v>8816</v>
      </c>
      <c r="E8824" s="11">
        <f t="shared" si="138"/>
        <v>10277196.980709497</v>
      </c>
    </row>
    <row r="8825" spans="1:5" x14ac:dyDescent="0.25">
      <c r="A8825" s="2">
        <v>8817</v>
      </c>
      <c r="E8825" s="11">
        <f t="shared" si="138"/>
        <v>10275979.198193548</v>
      </c>
    </row>
    <row r="8826" spans="1:5" x14ac:dyDescent="0.25">
      <c r="A8826" s="2">
        <v>8818</v>
      </c>
      <c r="E8826" s="11">
        <f t="shared" si="138"/>
        <v>10274761.698625067</v>
      </c>
    </row>
    <row r="8827" spans="1:5" x14ac:dyDescent="0.25">
      <c r="A8827" s="2">
        <v>8819</v>
      </c>
      <c r="E8827" s="11">
        <f t="shared" si="138"/>
        <v>10273544.481906228</v>
      </c>
    </row>
    <row r="8828" spans="1:5" x14ac:dyDescent="0.25">
      <c r="A8828" s="2">
        <v>8820</v>
      </c>
      <c r="E8828" s="11">
        <f t="shared" si="138"/>
        <v>10272327.547939269</v>
      </c>
    </row>
    <row r="8829" spans="1:5" x14ac:dyDescent="0.25">
      <c r="A8829" s="2">
        <v>8821</v>
      </c>
      <c r="E8829" s="11">
        <f t="shared" si="138"/>
        <v>10271110.896626512</v>
      </c>
    </row>
    <row r="8830" spans="1:5" x14ac:dyDescent="0.25">
      <c r="A8830" s="2">
        <v>8822</v>
      </c>
      <c r="E8830" s="11">
        <f t="shared" si="138"/>
        <v>10269894.527870262</v>
      </c>
    </row>
    <row r="8831" spans="1:5" x14ac:dyDescent="0.25">
      <c r="A8831" s="2">
        <v>8823</v>
      </c>
      <c r="E8831" s="11">
        <f t="shared" si="138"/>
        <v>10268678.441572925</v>
      </c>
    </row>
    <row r="8832" spans="1:5" x14ac:dyDescent="0.25">
      <c r="A8832" s="2">
        <v>8824</v>
      </c>
      <c r="E8832" s="11">
        <f t="shared" si="138"/>
        <v>10267462.637636917</v>
      </c>
    </row>
    <row r="8833" spans="1:5" x14ac:dyDescent="0.25">
      <c r="A8833" s="2">
        <v>8825</v>
      </c>
      <c r="E8833" s="11">
        <f t="shared" si="138"/>
        <v>10266247.11596467</v>
      </c>
    </row>
    <row r="8834" spans="1:5" x14ac:dyDescent="0.25">
      <c r="A8834" s="2">
        <v>8826</v>
      </c>
      <c r="E8834" s="11">
        <f t="shared" si="138"/>
        <v>10265031.87645874</v>
      </c>
    </row>
    <row r="8835" spans="1:5" x14ac:dyDescent="0.25">
      <c r="A8835" s="2">
        <v>8827</v>
      </c>
      <c r="E8835" s="11">
        <f t="shared" si="138"/>
        <v>10263816.919021688</v>
      </c>
    </row>
    <row r="8836" spans="1:5" x14ac:dyDescent="0.25">
      <c r="A8836" s="2">
        <v>8828</v>
      </c>
      <c r="E8836" s="11">
        <f t="shared" si="138"/>
        <v>10262602.243556099</v>
      </c>
    </row>
    <row r="8837" spans="1:5" x14ac:dyDescent="0.25">
      <c r="A8837" s="2">
        <v>8829</v>
      </c>
      <c r="E8837" s="11">
        <f t="shared" si="138"/>
        <v>10261387.849964617</v>
      </c>
    </row>
    <row r="8838" spans="1:5" x14ac:dyDescent="0.25">
      <c r="A8838" s="2">
        <v>8830</v>
      </c>
      <c r="E8838" s="11">
        <f t="shared" si="138"/>
        <v>10260173.738149971</v>
      </c>
    </row>
    <row r="8839" spans="1:5" x14ac:dyDescent="0.25">
      <c r="A8839" s="2">
        <v>8831</v>
      </c>
      <c r="E8839" s="11">
        <f t="shared" si="138"/>
        <v>10258959.908014838</v>
      </c>
    </row>
    <row r="8840" spans="1:5" x14ac:dyDescent="0.25">
      <c r="A8840" s="2">
        <v>8832</v>
      </c>
      <c r="E8840" s="11">
        <f t="shared" si="138"/>
        <v>10257746.35946203</v>
      </c>
    </row>
    <row r="8841" spans="1:5" x14ac:dyDescent="0.25">
      <c r="A8841" s="2">
        <v>8833</v>
      </c>
      <c r="E8841" s="11">
        <f t="shared" si="138"/>
        <v>10256533.092394384</v>
      </c>
    </row>
    <row r="8842" spans="1:5" x14ac:dyDescent="0.25">
      <c r="A8842" s="2">
        <v>8834</v>
      </c>
      <c r="E8842" s="11">
        <f t="shared" ref="E8842:E8905" si="139">$E$2/($E$3+A8842)^$E$6+(A8842-$G$14)*($E$5-$E$4)/($G$19-$G$14)+$E$4</f>
        <v>10255320.106714744</v>
      </c>
    </row>
    <row r="8843" spans="1:5" x14ac:dyDescent="0.25">
      <c r="A8843" s="2">
        <v>8835</v>
      </c>
      <c r="E8843" s="11">
        <f t="shared" si="139"/>
        <v>10254107.40232607</v>
      </c>
    </row>
    <row r="8844" spans="1:5" x14ac:dyDescent="0.25">
      <c r="A8844" s="2">
        <v>8836</v>
      </c>
      <c r="E8844" s="11">
        <f t="shared" si="139"/>
        <v>10252894.979131276</v>
      </c>
    </row>
    <row r="8845" spans="1:5" x14ac:dyDescent="0.25">
      <c r="A8845" s="2">
        <v>8837</v>
      </c>
      <c r="E8845" s="11">
        <f t="shared" si="139"/>
        <v>10251682.837033382</v>
      </c>
    </row>
    <row r="8846" spans="1:5" x14ac:dyDescent="0.25">
      <c r="A8846" s="2">
        <v>8838</v>
      </c>
      <c r="E8846" s="11">
        <f t="shared" si="139"/>
        <v>10250470.975935446</v>
      </c>
    </row>
    <row r="8847" spans="1:5" x14ac:dyDescent="0.25">
      <c r="A8847" s="2">
        <v>8839</v>
      </c>
      <c r="E8847" s="11">
        <f t="shared" si="139"/>
        <v>10249259.395740526</v>
      </c>
    </row>
    <row r="8848" spans="1:5" x14ac:dyDescent="0.25">
      <c r="A8848" s="2">
        <v>8840</v>
      </c>
      <c r="E8848" s="11">
        <f t="shared" si="139"/>
        <v>10248048.096351799</v>
      </c>
    </row>
    <row r="8849" spans="1:5" x14ac:dyDescent="0.25">
      <c r="A8849" s="2">
        <v>8841</v>
      </c>
      <c r="E8849" s="11">
        <f t="shared" si="139"/>
        <v>10246837.077672435</v>
      </c>
    </row>
    <row r="8850" spans="1:5" x14ac:dyDescent="0.25">
      <c r="A8850" s="2">
        <v>8842</v>
      </c>
      <c r="E8850" s="11">
        <f t="shared" si="139"/>
        <v>10245626.33960567</v>
      </c>
    </row>
    <row r="8851" spans="1:5" x14ac:dyDescent="0.25">
      <c r="A8851" s="2">
        <v>8843</v>
      </c>
      <c r="E8851" s="11">
        <f t="shared" si="139"/>
        <v>10244415.882054746</v>
      </c>
    </row>
    <row r="8852" spans="1:5" x14ac:dyDescent="0.25">
      <c r="A8852" s="2">
        <v>8844</v>
      </c>
      <c r="E8852" s="11">
        <f t="shared" si="139"/>
        <v>10243205.704922996</v>
      </c>
    </row>
    <row r="8853" spans="1:5" x14ac:dyDescent="0.25">
      <c r="A8853" s="2">
        <v>8845</v>
      </c>
      <c r="E8853" s="11">
        <f t="shared" si="139"/>
        <v>10241995.808113782</v>
      </c>
    </row>
    <row r="8854" spans="1:5" x14ac:dyDescent="0.25">
      <c r="A8854" s="2">
        <v>8846</v>
      </c>
      <c r="E8854" s="11">
        <f t="shared" si="139"/>
        <v>10240786.191530487</v>
      </c>
    </row>
    <row r="8855" spans="1:5" x14ac:dyDescent="0.25">
      <c r="A8855" s="2">
        <v>8847</v>
      </c>
      <c r="E8855" s="11">
        <f t="shared" si="139"/>
        <v>10239576.855076581</v>
      </c>
    </row>
    <row r="8856" spans="1:5" x14ac:dyDescent="0.25">
      <c r="A8856" s="2">
        <v>8848</v>
      </c>
      <c r="E8856" s="11">
        <f t="shared" si="139"/>
        <v>10238367.798655534</v>
      </c>
    </row>
    <row r="8857" spans="1:5" x14ac:dyDescent="0.25">
      <c r="A8857" s="2">
        <v>8849</v>
      </c>
      <c r="E8857" s="11">
        <f t="shared" si="139"/>
        <v>10237159.022170896</v>
      </c>
    </row>
    <row r="8858" spans="1:5" x14ac:dyDescent="0.25">
      <c r="A8858" s="2">
        <v>8850</v>
      </c>
      <c r="E8858" s="11">
        <f t="shared" si="139"/>
        <v>10235950.525526257</v>
      </c>
    </row>
    <row r="8859" spans="1:5" x14ac:dyDescent="0.25">
      <c r="A8859" s="2">
        <v>8851</v>
      </c>
      <c r="E8859" s="11">
        <f t="shared" si="139"/>
        <v>10234742.308625223</v>
      </c>
    </row>
    <row r="8860" spans="1:5" x14ac:dyDescent="0.25">
      <c r="A8860" s="2">
        <v>8852</v>
      </c>
      <c r="E8860" s="11">
        <f t="shared" si="139"/>
        <v>10233534.371371452</v>
      </c>
    </row>
    <row r="8861" spans="1:5" x14ac:dyDescent="0.25">
      <c r="A8861" s="2">
        <v>8853</v>
      </c>
      <c r="E8861" s="11">
        <f t="shared" si="139"/>
        <v>10232326.713668682</v>
      </c>
    </row>
    <row r="8862" spans="1:5" x14ac:dyDescent="0.25">
      <c r="A8862" s="2">
        <v>8854</v>
      </c>
      <c r="E8862" s="11">
        <f t="shared" si="139"/>
        <v>10231119.335420638</v>
      </c>
    </row>
    <row r="8863" spans="1:5" x14ac:dyDescent="0.25">
      <c r="A8863" s="2">
        <v>8855</v>
      </c>
      <c r="E8863" s="11">
        <f t="shared" si="139"/>
        <v>10229912.23653117</v>
      </c>
    </row>
    <row r="8864" spans="1:5" x14ac:dyDescent="0.25">
      <c r="A8864" s="2">
        <v>8856</v>
      </c>
      <c r="E8864" s="11">
        <f t="shared" si="139"/>
        <v>10228705.416904049</v>
      </c>
    </row>
    <row r="8865" spans="1:5" x14ac:dyDescent="0.25">
      <c r="A8865" s="2">
        <v>8857</v>
      </c>
      <c r="E8865" s="11">
        <f t="shared" si="139"/>
        <v>10227498.876443224</v>
      </c>
    </row>
    <row r="8866" spans="1:5" x14ac:dyDescent="0.25">
      <c r="A8866" s="2">
        <v>8858</v>
      </c>
      <c r="E8866" s="11">
        <f t="shared" si="139"/>
        <v>10226292.615052607</v>
      </c>
    </row>
    <row r="8867" spans="1:5" x14ac:dyDescent="0.25">
      <c r="A8867" s="2">
        <v>8859</v>
      </c>
      <c r="E8867" s="11">
        <f t="shared" si="139"/>
        <v>10225086.632636182</v>
      </c>
    </row>
    <row r="8868" spans="1:5" x14ac:dyDescent="0.25">
      <c r="A8868" s="2">
        <v>8860</v>
      </c>
      <c r="E8868" s="11">
        <f t="shared" si="139"/>
        <v>10223880.929097924</v>
      </c>
    </row>
    <row r="8869" spans="1:5" x14ac:dyDescent="0.25">
      <c r="A8869" s="2">
        <v>8861</v>
      </c>
      <c r="E8869" s="11">
        <f t="shared" si="139"/>
        <v>10222675.504341956</v>
      </c>
    </row>
    <row r="8870" spans="1:5" x14ac:dyDescent="0.25">
      <c r="A8870" s="2">
        <v>8862</v>
      </c>
      <c r="E8870" s="11">
        <f t="shared" si="139"/>
        <v>10221470.358272376</v>
      </c>
    </row>
    <row r="8871" spans="1:5" x14ac:dyDescent="0.25">
      <c r="A8871" s="2">
        <v>8863</v>
      </c>
      <c r="E8871" s="11">
        <f t="shared" si="139"/>
        <v>10220265.490793299</v>
      </c>
    </row>
    <row r="8872" spans="1:5" x14ac:dyDescent="0.25">
      <c r="A8872" s="2">
        <v>8864</v>
      </c>
      <c r="E8872" s="11">
        <f t="shared" si="139"/>
        <v>10219060.901808931</v>
      </c>
    </row>
    <row r="8873" spans="1:5" x14ac:dyDescent="0.25">
      <c r="A8873" s="2">
        <v>8865</v>
      </c>
      <c r="E8873" s="11">
        <f t="shared" si="139"/>
        <v>10217856.591223504</v>
      </c>
    </row>
    <row r="8874" spans="1:5" x14ac:dyDescent="0.25">
      <c r="A8874" s="2">
        <v>8866</v>
      </c>
      <c r="E8874" s="11">
        <f t="shared" si="139"/>
        <v>10216652.558941342</v>
      </c>
    </row>
    <row r="8875" spans="1:5" x14ac:dyDescent="0.25">
      <c r="A8875" s="2">
        <v>8867</v>
      </c>
      <c r="E8875" s="11">
        <f t="shared" si="139"/>
        <v>10215448.80486675</v>
      </c>
    </row>
    <row r="8876" spans="1:5" x14ac:dyDescent="0.25">
      <c r="A8876" s="2">
        <v>8868</v>
      </c>
      <c r="E8876" s="11">
        <f t="shared" si="139"/>
        <v>10214245.328904064</v>
      </c>
    </row>
    <row r="8877" spans="1:5" x14ac:dyDescent="0.25">
      <c r="A8877" s="2">
        <v>8869</v>
      </c>
      <c r="E8877" s="11">
        <f t="shared" si="139"/>
        <v>10213042.130957723</v>
      </c>
    </row>
    <row r="8878" spans="1:5" x14ac:dyDescent="0.25">
      <c r="A8878" s="2">
        <v>8870</v>
      </c>
      <c r="E8878" s="11">
        <f t="shared" si="139"/>
        <v>10211839.210932206</v>
      </c>
    </row>
    <row r="8879" spans="1:5" x14ac:dyDescent="0.25">
      <c r="A8879" s="2">
        <v>8871</v>
      </c>
      <c r="E8879" s="11">
        <f t="shared" si="139"/>
        <v>10210636.568731982</v>
      </c>
    </row>
    <row r="8880" spans="1:5" x14ac:dyDescent="0.25">
      <c r="A8880" s="2">
        <v>8872</v>
      </c>
      <c r="E8880" s="11">
        <f t="shared" si="139"/>
        <v>10209434.204261594</v>
      </c>
    </row>
    <row r="8881" spans="1:5" x14ac:dyDescent="0.25">
      <c r="A8881" s="2">
        <v>8873</v>
      </c>
      <c r="E8881" s="11">
        <f t="shared" si="139"/>
        <v>10208232.11742565</v>
      </c>
    </row>
    <row r="8882" spans="1:5" x14ac:dyDescent="0.25">
      <c r="A8882" s="2">
        <v>8874</v>
      </c>
      <c r="E8882" s="11">
        <f t="shared" si="139"/>
        <v>10207030.308128761</v>
      </c>
    </row>
    <row r="8883" spans="1:5" x14ac:dyDescent="0.25">
      <c r="A8883" s="2">
        <v>8875</v>
      </c>
      <c r="E8883" s="11">
        <f t="shared" si="139"/>
        <v>10205828.776275603</v>
      </c>
    </row>
    <row r="8884" spans="1:5" x14ac:dyDescent="0.25">
      <c r="A8884" s="2">
        <v>8876</v>
      </c>
      <c r="E8884" s="11">
        <f t="shared" si="139"/>
        <v>10204627.521770908</v>
      </c>
    </row>
    <row r="8885" spans="1:5" x14ac:dyDescent="0.25">
      <c r="A8885" s="2">
        <v>8877</v>
      </c>
      <c r="E8885" s="11">
        <f t="shared" si="139"/>
        <v>10203426.544519449</v>
      </c>
    </row>
    <row r="8886" spans="1:5" x14ac:dyDescent="0.25">
      <c r="A8886" s="2">
        <v>8878</v>
      </c>
      <c r="E8886" s="11">
        <f t="shared" si="139"/>
        <v>10202225.844426004</v>
      </c>
    </row>
    <row r="8887" spans="1:5" x14ac:dyDescent="0.25">
      <c r="A8887" s="2">
        <v>8879</v>
      </c>
      <c r="E8887" s="11">
        <f t="shared" si="139"/>
        <v>10201025.421395425</v>
      </c>
    </row>
    <row r="8888" spans="1:5" x14ac:dyDescent="0.25">
      <c r="A8888" s="2">
        <v>8880</v>
      </c>
      <c r="E8888" s="11">
        <f t="shared" si="139"/>
        <v>10199825.275332587</v>
      </c>
    </row>
    <row r="8889" spans="1:5" x14ac:dyDescent="0.25">
      <c r="A8889" s="2">
        <v>8881</v>
      </c>
      <c r="E8889" s="11">
        <f t="shared" si="139"/>
        <v>10198625.406142471</v>
      </c>
    </row>
    <row r="8890" spans="1:5" x14ac:dyDescent="0.25">
      <c r="A8890" s="2">
        <v>8882</v>
      </c>
      <c r="E8890" s="11">
        <f t="shared" si="139"/>
        <v>10197425.813730026</v>
      </c>
    </row>
    <row r="8891" spans="1:5" x14ac:dyDescent="0.25">
      <c r="A8891" s="2">
        <v>8883</v>
      </c>
      <c r="E8891" s="11">
        <f t="shared" si="139"/>
        <v>10196226.498000266</v>
      </c>
    </row>
    <row r="8892" spans="1:5" x14ac:dyDescent="0.25">
      <c r="A8892" s="2">
        <v>8884</v>
      </c>
      <c r="E8892" s="11">
        <f t="shared" si="139"/>
        <v>10195027.458858274</v>
      </c>
    </row>
    <row r="8893" spans="1:5" x14ac:dyDescent="0.25">
      <c r="A8893" s="2">
        <v>8885</v>
      </c>
      <c r="E8893" s="11">
        <f t="shared" si="139"/>
        <v>10193828.696209148</v>
      </c>
    </row>
    <row r="8894" spans="1:5" x14ac:dyDescent="0.25">
      <c r="A8894" s="2">
        <v>8886</v>
      </c>
      <c r="E8894" s="11">
        <f t="shared" si="139"/>
        <v>10192630.209958035</v>
      </c>
    </row>
    <row r="8895" spans="1:5" x14ac:dyDescent="0.25">
      <c r="A8895" s="2">
        <v>8887</v>
      </c>
      <c r="E8895" s="11">
        <f t="shared" si="139"/>
        <v>10191432.00001014</v>
      </c>
    </row>
    <row r="8896" spans="1:5" x14ac:dyDescent="0.25">
      <c r="A8896" s="2">
        <v>8888</v>
      </c>
      <c r="E8896" s="11">
        <f t="shared" si="139"/>
        <v>10190234.066270711</v>
      </c>
    </row>
    <row r="8897" spans="1:5" x14ac:dyDescent="0.25">
      <c r="A8897" s="2">
        <v>8889</v>
      </c>
      <c r="E8897" s="11">
        <f t="shared" si="139"/>
        <v>10189036.408644997</v>
      </c>
    </row>
    <row r="8898" spans="1:5" x14ac:dyDescent="0.25">
      <c r="A8898" s="2">
        <v>8890</v>
      </c>
      <c r="E8898" s="11">
        <f t="shared" si="139"/>
        <v>10187839.027038332</v>
      </c>
    </row>
    <row r="8899" spans="1:5" x14ac:dyDescent="0.25">
      <c r="A8899" s="2">
        <v>8891</v>
      </c>
      <c r="E8899" s="11">
        <f t="shared" si="139"/>
        <v>10186641.921356104</v>
      </c>
    </row>
    <row r="8900" spans="1:5" x14ac:dyDescent="0.25">
      <c r="A8900" s="2">
        <v>8892</v>
      </c>
      <c r="E8900" s="11">
        <f t="shared" si="139"/>
        <v>10185445.091503713</v>
      </c>
    </row>
    <row r="8901" spans="1:5" x14ac:dyDescent="0.25">
      <c r="A8901" s="2">
        <v>8893</v>
      </c>
      <c r="E8901" s="11">
        <f t="shared" si="139"/>
        <v>10184248.537386609</v>
      </c>
    </row>
    <row r="8902" spans="1:5" x14ac:dyDescent="0.25">
      <c r="A8902" s="2">
        <v>8894</v>
      </c>
      <c r="E8902" s="11">
        <f t="shared" si="139"/>
        <v>10183052.25891028</v>
      </c>
    </row>
    <row r="8903" spans="1:5" x14ac:dyDescent="0.25">
      <c r="A8903" s="2">
        <v>8895</v>
      </c>
      <c r="E8903" s="11">
        <f t="shared" si="139"/>
        <v>10181856.255980259</v>
      </c>
    </row>
    <row r="8904" spans="1:5" x14ac:dyDescent="0.25">
      <c r="A8904" s="2">
        <v>8896</v>
      </c>
      <c r="E8904" s="11">
        <f t="shared" si="139"/>
        <v>10180660.52850217</v>
      </c>
    </row>
    <row r="8905" spans="1:5" x14ac:dyDescent="0.25">
      <c r="A8905" s="2">
        <v>8897</v>
      </c>
      <c r="E8905" s="11">
        <f t="shared" si="139"/>
        <v>10179465.076381594</v>
      </c>
    </row>
    <row r="8906" spans="1:5" x14ac:dyDescent="0.25">
      <c r="A8906" s="2">
        <v>8898</v>
      </c>
      <c r="E8906" s="11">
        <f t="shared" ref="E8906:E8969" si="140">$E$2/($E$3+A8906)^$E$6+(A8906-$G$14)*($E$5-$E$4)/($G$19-$G$14)+$E$4</f>
        <v>10178269.899524217</v>
      </c>
    </row>
    <row r="8907" spans="1:5" x14ac:dyDescent="0.25">
      <c r="A8907" s="2">
        <v>8899</v>
      </c>
      <c r="E8907" s="11">
        <f t="shared" si="140"/>
        <v>10177074.997835746</v>
      </c>
    </row>
    <row r="8908" spans="1:5" x14ac:dyDescent="0.25">
      <c r="A8908" s="2">
        <v>8900</v>
      </c>
      <c r="E8908" s="11">
        <f t="shared" si="140"/>
        <v>10175880.371221932</v>
      </c>
    </row>
    <row r="8909" spans="1:5" x14ac:dyDescent="0.25">
      <c r="A8909" s="2">
        <v>8901</v>
      </c>
      <c r="E8909" s="11">
        <f t="shared" si="140"/>
        <v>10174686.019588597</v>
      </c>
    </row>
    <row r="8910" spans="1:5" x14ac:dyDescent="0.25">
      <c r="A8910" s="2">
        <v>8902</v>
      </c>
      <c r="E8910" s="11">
        <f t="shared" si="140"/>
        <v>10173491.942841522</v>
      </c>
    </row>
    <row r="8911" spans="1:5" x14ac:dyDescent="0.25">
      <c r="A8911" s="2">
        <v>8903</v>
      </c>
      <c r="E8911" s="11">
        <f t="shared" si="140"/>
        <v>10172298.140886635</v>
      </c>
    </row>
    <row r="8912" spans="1:5" x14ac:dyDescent="0.25">
      <c r="A8912" s="2">
        <v>8904</v>
      </c>
      <c r="E8912" s="11">
        <f t="shared" si="140"/>
        <v>10171104.61362987</v>
      </c>
    </row>
    <row r="8913" spans="1:5" x14ac:dyDescent="0.25">
      <c r="A8913" s="2">
        <v>8905</v>
      </c>
      <c r="E8913" s="11">
        <f t="shared" si="140"/>
        <v>10169911.360977162</v>
      </c>
    </row>
    <row r="8914" spans="1:5" x14ac:dyDescent="0.25">
      <c r="A8914" s="2">
        <v>8906</v>
      </c>
      <c r="E8914" s="11">
        <f t="shared" si="140"/>
        <v>10168718.382834548</v>
      </c>
    </row>
    <row r="8915" spans="1:5" x14ac:dyDescent="0.25">
      <c r="A8915" s="2">
        <v>8907</v>
      </c>
      <c r="E8915" s="11">
        <f t="shared" si="140"/>
        <v>10167525.679108068</v>
      </c>
    </row>
    <row r="8916" spans="1:5" x14ac:dyDescent="0.25">
      <c r="A8916" s="2">
        <v>8908</v>
      </c>
      <c r="E8916" s="11">
        <f t="shared" si="140"/>
        <v>10166333.249703843</v>
      </c>
    </row>
    <row r="8917" spans="1:5" x14ac:dyDescent="0.25">
      <c r="A8917" s="2">
        <v>8909</v>
      </c>
      <c r="E8917" s="11">
        <f t="shared" si="140"/>
        <v>10165141.094527956</v>
      </c>
    </row>
    <row r="8918" spans="1:5" x14ac:dyDescent="0.25">
      <c r="A8918" s="2">
        <v>8910</v>
      </c>
      <c r="E8918" s="11">
        <f t="shared" si="140"/>
        <v>10163949.213486627</v>
      </c>
    </row>
    <row r="8919" spans="1:5" x14ac:dyDescent="0.25">
      <c r="A8919" s="2">
        <v>8911</v>
      </c>
      <c r="E8919" s="11">
        <f t="shared" si="140"/>
        <v>10162757.606486078</v>
      </c>
    </row>
    <row r="8920" spans="1:5" x14ac:dyDescent="0.25">
      <c r="A8920" s="2">
        <v>8912</v>
      </c>
      <c r="E8920" s="11">
        <f t="shared" si="140"/>
        <v>10161566.273432564</v>
      </c>
    </row>
    <row r="8921" spans="1:5" x14ac:dyDescent="0.25">
      <c r="A8921" s="2">
        <v>8913</v>
      </c>
      <c r="E8921" s="11">
        <f t="shared" si="140"/>
        <v>10160375.214232402</v>
      </c>
    </row>
    <row r="8922" spans="1:5" x14ac:dyDescent="0.25">
      <c r="A8922" s="2">
        <v>8914</v>
      </c>
      <c r="E8922" s="11">
        <f t="shared" si="140"/>
        <v>10159184.428791964</v>
      </c>
    </row>
    <row r="8923" spans="1:5" x14ac:dyDescent="0.25">
      <c r="A8923" s="2">
        <v>8915</v>
      </c>
      <c r="E8923" s="11">
        <f t="shared" si="140"/>
        <v>10157993.917017601</v>
      </c>
    </row>
    <row r="8924" spans="1:5" x14ac:dyDescent="0.25">
      <c r="A8924" s="2">
        <v>8916</v>
      </c>
      <c r="E8924" s="11">
        <f t="shared" si="140"/>
        <v>10156803.678815769</v>
      </c>
    </row>
    <row r="8925" spans="1:5" x14ac:dyDescent="0.25">
      <c r="A8925" s="2">
        <v>8917</v>
      </c>
      <c r="E8925" s="11">
        <f t="shared" si="140"/>
        <v>10155613.714092966</v>
      </c>
    </row>
    <row r="8926" spans="1:5" x14ac:dyDescent="0.25">
      <c r="A8926" s="2">
        <v>8918</v>
      </c>
      <c r="E8926" s="11">
        <f t="shared" si="140"/>
        <v>10154424.022755681</v>
      </c>
    </row>
    <row r="8927" spans="1:5" x14ac:dyDescent="0.25">
      <c r="A8927" s="2">
        <v>8919</v>
      </c>
      <c r="E8927" s="11">
        <f t="shared" si="140"/>
        <v>10153234.604710497</v>
      </c>
    </row>
    <row r="8928" spans="1:5" x14ac:dyDescent="0.25">
      <c r="A8928" s="2">
        <v>8920</v>
      </c>
      <c r="E8928" s="11">
        <f t="shared" si="140"/>
        <v>10152045.459864002</v>
      </c>
    </row>
    <row r="8929" spans="1:5" x14ac:dyDescent="0.25">
      <c r="A8929" s="2">
        <v>8921</v>
      </c>
      <c r="E8929" s="11">
        <f t="shared" si="140"/>
        <v>10150856.588122897</v>
      </c>
    </row>
    <row r="8930" spans="1:5" x14ac:dyDescent="0.25">
      <c r="A8930" s="2">
        <v>8922</v>
      </c>
      <c r="E8930" s="11">
        <f t="shared" si="140"/>
        <v>10149667.989393815</v>
      </c>
    </row>
    <row r="8931" spans="1:5" x14ac:dyDescent="0.25">
      <c r="A8931" s="2">
        <v>8923</v>
      </c>
      <c r="E8931" s="11">
        <f t="shared" si="140"/>
        <v>10148479.663583508</v>
      </c>
    </row>
    <row r="8932" spans="1:5" x14ac:dyDescent="0.25">
      <c r="A8932" s="2">
        <v>8924</v>
      </c>
      <c r="E8932" s="11">
        <f t="shared" si="140"/>
        <v>10147291.61059876</v>
      </c>
    </row>
    <row r="8933" spans="1:5" x14ac:dyDescent="0.25">
      <c r="A8933" s="2">
        <v>8925</v>
      </c>
      <c r="E8933" s="11">
        <f t="shared" si="140"/>
        <v>10146103.830346387</v>
      </c>
    </row>
    <row r="8934" spans="1:5" x14ac:dyDescent="0.25">
      <c r="A8934" s="2">
        <v>8926</v>
      </c>
      <c r="E8934" s="11">
        <f t="shared" si="140"/>
        <v>10144916.322733222</v>
      </c>
    </row>
    <row r="8935" spans="1:5" x14ac:dyDescent="0.25">
      <c r="A8935" s="2">
        <v>8927</v>
      </c>
      <c r="E8935" s="11">
        <f t="shared" si="140"/>
        <v>10143729.087666217</v>
      </c>
    </row>
    <row r="8936" spans="1:5" x14ac:dyDescent="0.25">
      <c r="A8936" s="2">
        <v>8928</v>
      </c>
      <c r="E8936" s="11">
        <f t="shared" si="140"/>
        <v>10142542.125052286</v>
      </c>
    </row>
    <row r="8937" spans="1:5" x14ac:dyDescent="0.25">
      <c r="A8937" s="2">
        <v>8929</v>
      </c>
      <c r="E8937" s="11">
        <f t="shared" si="140"/>
        <v>10141355.434798412</v>
      </c>
    </row>
    <row r="8938" spans="1:5" x14ac:dyDescent="0.25">
      <c r="A8938" s="2">
        <v>8930</v>
      </c>
      <c r="E8938" s="11">
        <f t="shared" si="140"/>
        <v>10140169.016811641</v>
      </c>
    </row>
    <row r="8939" spans="1:5" x14ac:dyDescent="0.25">
      <c r="A8939" s="2">
        <v>8931</v>
      </c>
      <c r="E8939" s="11">
        <f t="shared" si="140"/>
        <v>10138982.870999021</v>
      </c>
    </row>
    <row r="8940" spans="1:5" x14ac:dyDescent="0.25">
      <c r="A8940" s="2">
        <v>8932</v>
      </c>
      <c r="E8940" s="11">
        <f t="shared" si="140"/>
        <v>10137796.997267686</v>
      </c>
    </row>
    <row r="8941" spans="1:5" x14ac:dyDescent="0.25">
      <c r="A8941" s="2">
        <v>8933</v>
      </c>
      <c r="E8941" s="11">
        <f t="shared" si="140"/>
        <v>10136611.395524779</v>
      </c>
    </row>
    <row r="8942" spans="1:5" x14ac:dyDescent="0.25">
      <c r="A8942" s="2">
        <v>8934</v>
      </c>
      <c r="E8942" s="11">
        <f t="shared" si="140"/>
        <v>10135426.065677533</v>
      </c>
    </row>
    <row r="8943" spans="1:5" x14ac:dyDescent="0.25">
      <c r="A8943" s="2">
        <v>8935</v>
      </c>
      <c r="E8943" s="11">
        <f t="shared" si="140"/>
        <v>10134241.007633122</v>
      </c>
    </row>
    <row r="8944" spans="1:5" x14ac:dyDescent="0.25">
      <c r="A8944" s="2">
        <v>8936</v>
      </c>
      <c r="E8944" s="11">
        <f t="shared" si="140"/>
        <v>10133056.221298862</v>
      </c>
    </row>
    <row r="8945" spans="1:5" x14ac:dyDescent="0.25">
      <c r="A8945" s="2">
        <v>8937</v>
      </c>
      <c r="E8945" s="11">
        <f t="shared" si="140"/>
        <v>10131871.706582095</v>
      </c>
    </row>
    <row r="8946" spans="1:5" x14ac:dyDescent="0.25">
      <c r="A8946" s="2">
        <v>8938</v>
      </c>
      <c r="E8946" s="11">
        <f t="shared" si="140"/>
        <v>10130687.463390185</v>
      </c>
    </row>
    <row r="8947" spans="1:5" x14ac:dyDescent="0.25">
      <c r="A8947" s="2">
        <v>8939</v>
      </c>
      <c r="E8947" s="11">
        <f t="shared" si="140"/>
        <v>10129503.491630502</v>
      </c>
    </row>
    <row r="8948" spans="1:5" x14ac:dyDescent="0.25">
      <c r="A8948" s="2">
        <v>8940</v>
      </c>
      <c r="E8948" s="11">
        <f t="shared" si="140"/>
        <v>10128319.791210514</v>
      </c>
    </row>
    <row r="8949" spans="1:5" x14ac:dyDescent="0.25">
      <c r="A8949" s="2">
        <v>8941</v>
      </c>
      <c r="E8949" s="11">
        <f t="shared" si="140"/>
        <v>10127136.36203772</v>
      </c>
    </row>
    <row r="8950" spans="1:5" x14ac:dyDescent="0.25">
      <c r="A8950" s="2">
        <v>8942</v>
      </c>
      <c r="E8950" s="11">
        <f t="shared" si="140"/>
        <v>10125953.204019632</v>
      </c>
    </row>
    <row r="8951" spans="1:5" x14ac:dyDescent="0.25">
      <c r="A8951" s="2">
        <v>8943</v>
      </c>
      <c r="E8951" s="11">
        <f t="shared" si="140"/>
        <v>10124770.317063861</v>
      </c>
    </row>
    <row r="8952" spans="1:5" x14ac:dyDescent="0.25">
      <c r="A8952" s="2">
        <v>8944</v>
      </c>
      <c r="E8952" s="11">
        <f t="shared" si="140"/>
        <v>10123587.701077996</v>
      </c>
    </row>
    <row r="8953" spans="1:5" x14ac:dyDescent="0.25">
      <c r="A8953" s="2">
        <v>8945</v>
      </c>
      <c r="E8953" s="11">
        <f t="shared" si="140"/>
        <v>10122405.35596972</v>
      </c>
    </row>
    <row r="8954" spans="1:5" x14ac:dyDescent="0.25">
      <c r="A8954" s="2">
        <v>8946</v>
      </c>
      <c r="E8954" s="11">
        <f t="shared" si="140"/>
        <v>10121223.281646691</v>
      </c>
    </row>
    <row r="8955" spans="1:5" x14ac:dyDescent="0.25">
      <c r="A8955" s="2">
        <v>8947</v>
      </c>
      <c r="E8955" s="11">
        <f t="shared" si="140"/>
        <v>10120041.478016699</v>
      </c>
    </row>
    <row r="8956" spans="1:5" x14ac:dyDescent="0.25">
      <c r="A8956" s="2">
        <v>8948</v>
      </c>
      <c r="E8956" s="11">
        <f t="shared" si="140"/>
        <v>10118859.944987494</v>
      </c>
    </row>
    <row r="8957" spans="1:5" x14ac:dyDescent="0.25">
      <c r="A8957" s="2">
        <v>8949</v>
      </c>
      <c r="E8957" s="11">
        <f t="shared" si="140"/>
        <v>10117678.682466913</v>
      </c>
    </row>
    <row r="8958" spans="1:5" x14ac:dyDescent="0.25">
      <c r="A8958" s="2">
        <v>8950</v>
      </c>
      <c r="E8958" s="11">
        <f t="shared" si="140"/>
        <v>10116497.690362822</v>
      </c>
    </row>
    <row r="8959" spans="1:5" x14ac:dyDescent="0.25">
      <c r="A8959" s="2">
        <v>8951</v>
      </c>
      <c r="E8959" s="11">
        <f t="shared" si="140"/>
        <v>10115316.968583126</v>
      </c>
    </row>
    <row r="8960" spans="1:5" x14ac:dyDescent="0.25">
      <c r="A8960" s="2">
        <v>8952</v>
      </c>
      <c r="E8960" s="11">
        <f t="shared" si="140"/>
        <v>10114136.517035792</v>
      </c>
    </row>
    <row r="8961" spans="1:5" x14ac:dyDescent="0.25">
      <c r="A8961" s="2">
        <v>8953</v>
      </c>
      <c r="E8961" s="11">
        <f t="shared" si="140"/>
        <v>10112956.335628798</v>
      </c>
    </row>
    <row r="8962" spans="1:5" x14ac:dyDescent="0.25">
      <c r="A8962" s="2">
        <v>8954</v>
      </c>
      <c r="E8962" s="11">
        <f t="shared" si="140"/>
        <v>10111776.424270177</v>
      </c>
    </row>
    <row r="8963" spans="1:5" x14ac:dyDescent="0.25">
      <c r="A8963" s="2">
        <v>8955</v>
      </c>
      <c r="E8963" s="11">
        <f t="shared" si="140"/>
        <v>10110596.782868009</v>
      </c>
    </row>
    <row r="8964" spans="1:5" x14ac:dyDescent="0.25">
      <c r="A8964" s="2">
        <v>8956</v>
      </c>
      <c r="E8964" s="11">
        <f t="shared" si="140"/>
        <v>10109417.411330407</v>
      </c>
    </row>
    <row r="8965" spans="1:5" x14ac:dyDescent="0.25">
      <c r="A8965" s="2">
        <v>8957</v>
      </c>
      <c r="E8965" s="11">
        <f t="shared" si="140"/>
        <v>10108238.309565539</v>
      </c>
    </row>
    <row r="8966" spans="1:5" x14ac:dyDescent="0.25">
      <c r="A8966" s="2">
        <v>8958</v>
      </c>
      <c r="E8966" s="11">
        <f t="shared" si="140"/>
        <v>10107059.477481587</v>
      </c>
    </row>
    <row r="8967" spans="1:5" x14ac:dyDescent="0.25">
      <c r="A8967" s="2">
        <v>8959</v>
      </c>
      <c r="E8967" s="11">
        <f t="shared" si="140"/>
        <v>10105880.914986802</v>
      </c>
    </row>
    <row r="8968" spans="1:5" x14ac:dyDescent="0.25">
      <c r="A8968" s="2">
        <v>8960</v>
      </c>
      <c r="E8968" s="11">
        <f t="shared" si="140"/>
        <v>10104702.621989492</v>
      </c>
    </row>
    <row r="8969" spans="1:5" x14ac:dyDescent="0.25">
      <c r="A8969" s="2">
        <v>8961</v>
      </c>
      <c r="E8969" s="11">
        <f t="shared" si="140"/>
        <v>10103524.598397933</v>
      </c>
    </row>
    <row r="8970" spans="1:5" x14ac:dyDescent="0.25">
      <c r="A8970" s="2">
        <v>8962</v>
      </c>
      <c r="E8970" s="11">
        <f t="shared" ref="E8970:E9033" si="141">$E$2/($E$3+A8970)^$E$6+(A8970-$G$14)*($E$5-$E$4)/($G$19-$G$14)+$E$4</f>
        <v>10102346.844120529</v>
      </c>
    </row>
    <row r="8971" spans="1:5" x14ac:dyDescent="0.25">
      <c r="A8971" s="2">
        <v>8963</v>
      </c>
      <c r="E8971" s="11">
        <f t="shared" si="141"/>
        <v>10101169.359065669</v>
      </c>
    </row>
    <row r="8972" spans="1:5" x14ac:dyDescent="0.25">
      <c r="A8972" s="2">
        <v>8964</v>
      </c>
      <c r="E8972" s="11">
        <f t="shared" si="141"/>
        <v>10099992.143141787</v>
      </c>
    </row>
    <row r="8973" spans="1:5" x14ac:dyDescent="0.25">
      <c r="A8973" s="2">
        <v>8965</v>
      </c>
      <c r="E8973" s="11">
        <f t="shared" si="141"/>
        <v>10098815.196257431</v>
      </c>
    </row>
    <row r="8974" spans="1:5" x14ac:dyDescent="0.25">
      <c r="A8974" s="2">
        <v>8966</v>
      </c>
      <c r="E8974" s="11">
        <f t="shared" si="141"/>
        <v>10097638.518321056</v>
      </c>
    </row>
    <row r="8975" spans="1:5" x14ac:dyDescent="0.25">
      <c r="A8975" s="2">
        <v>8967</v>
      </c>
      <c r="E8975" s="11">
        <f t="shared" si="141"/>
        <v>10096462.109241288</v>
      </c>
    </row>
    <row r="8976" spans="1:5" x14ac:dyDescent="0.25">
      <c r="A8976" s="2">
        <v>8968</v>
      </c>
      <c r="E8976" s="11">
        <f t="shared" si="141"/>
        <v>10095285.968926709</v>
      </c>
    </row>
    <row r="8977" spans="1:5" x14ac:dyDescent="0.25">
      <c r="A8977" s="2">
        <v>8969</v>
      </c>
      <c r="E8977" s="11">
        <f t="shared" si="141"/>
        <v>10094110.097286019</v>
      </c>
    </row>
    <row r="8978" spans="1:5" x14ac:dyDescent="0.25">
      <c r="A8978" s="2">
        <v>8970</v>
      </c>
      <c r="E8978" s="11">
        <f t="shared" si="141"/>
        <v>10092934.494227841</v>
      </c>
    </row>
    <row r="8979" spans="1:5" x14ac:dyDescent="0.25">
      <c r="A8979" s="2">
        <v>8971</v>
      </c>
      <c r="E8979" s="11">
        <f t="shared" si="141"/>
        <v>10091759.159660963</v>
      </c>
    </row>
    <row r="8980" spans="1:5" x14ac:dyDescent="0.25">
      <c r="A8980" s="2">
        <v>8972</v>
      </c>
      <c r="E8980" s="11">
        <f t="shared" si="141"/>
        <v>10090584.093494177</v>
      </c>
    </row>
    <row r="8981" spans="1:5" x14ac:dyDescent="0.25">
      <c r="A8981" s="2">
        <v>8973</v>
      </c>
      <c r="E8981" s="11">
        <f t="shared" si="141"/>
        <v>10089409.295636278</v>
      </c>
    </row>
    <row r="8982" spans="1:5" x14ac:dyDescent="0.25">
      <c r="A8982" s="2">
        <v>8974</v>
      </c>
      <c r="E8982" s="11">
        <f t="shared" si="141"/>
        <v>10088234.765996119</v>
      </c>
    </row>
    <row r="8983" spans="1:5" x14ac:dyDescent="0.25">
      <c r="A8983" s="2">
        <v>8975</v>
      </c>
      <c r="E8983" s="11">
        <f t="shared" si="141"/>
        <v>10087060.504482595</v>
      </c>
    </row>
    <row r="8984" spans="1:5" x14ac:dyDescent="0.25">
      <c r="A8984" s="2">
        <v>8976</v>
      </c>
      <c r="E8984" s="11">
        <f t="shared" si="141"/>
        <v>10085886.511004698</v>
      </c>
    </row>
    <row r="8985" spans="1:5" x14ac:dyDescent="0.25">
      <c r="A8985" s="2">
        <v>8977</v>
      </c>
      <c r="E8985" s="11">
        <f t="shared" si="141"/>
        <v>10084712.785471361</v>
      </c>
    </row>
    <row r="8986" spans="1:5" x14ac:dyDescent="0.25">
      <c r="A8986" s="2">
        <v>8978</v>
      </c>
      <c r="E8986" s="11">
        <f t="shared" si="141"/>
        <v>10083539.327791626</v>
      </c>
    </row>
    <row r="8987" spans="1:5" x14ac:dyDescent="0.25">
      <c r="A8987" s="2">
        <v>8979</v>
      </c>
      <c r="E8987" s="11">
        <f t="shared" si="141"/>
        <v>10082366.137874555</v>
      </c>
    </row>
    <row r="8988" spans="1:5" x14ac:dyDescent="0.25">
      <c r="A8988" s="2">
        <v>8980</v>
      </c>
      <c r="E8988" s="11">
        <f t="shared" si="141"/>
        <v>10081193.215629289</v>
      </c>
    </row>
    <row r="8989" spans="1:5" x14ac:dyDescent="0.25">
      <c r="A8989" s="2">
        <v>8981</v>
      </c>
      <c r="E8989" s="11">
        <f t="shared" si="141"/>
        <v>10080020.560964925</v>
      </c>
    </row>
    <row r="8990" spans="1:5" x14ac:dyDescent="0.25">
      <c r="A8990" s="2">
        <v>8982</v>
      </c>
      <c r="E8990" s="11">
        <f t="shared" si="141"/>
        <v>10078848.173790675</v>
      </c>
    </row>
    <row r="8991" spans="1:5" x14ac:dyDescent="0.25">
      <c r="A8991" s="2">
        <v>8983</v>
      </c>
      <c r="E8991" s="11">
        <f t="shared" si="141"/>
        <v>10077676.054015769</v>
      </c>
    </row>
    <row r="8992" spans="1:5" x14ac:dyDescent="0.25">
      <c r="A8992" s="2">
        <v>8984</v>
      </c>
      <c r="E8992" s="11">
        <f t="shared" si="141"/>
        <v>10076504.201549487</v>
      </c>
    </row>
    <row r="8993" spans="1:5" x14ac:dyDescent="0.25">
      <c r="A8993" s="2">
        <v>8985</v>
      </c>
      <c r="E8993" s="11">
        <f t="shared" si="141"/>
        <v>10075332.616301104</v>
      </c>
    </row>
    <row r="8994" spans="1:5" x14ac:dyDescent="0.25">
      <c r="A8994" s="2">
        <v>8986</v>
      </c>
      <c r="E8994" s="11">
        <f t="shared" si="141"/>
        <v>10074161.298180014</v>
      </c>
    </row>
    <row r="8995" spans="1:5" x14ac:dyDescent="0.25">
      <c r="A8995" s="2">
        <v>8987</v>
      </c>
      <c r="E8995" s="11">
        <f t="shared" si="141"/>
        <v>10072990.247095603</v>
      </c>
    </row>
    <row r="8996" spans="1:5" x14ac:dyDescent="0.25">
      <c r="A8996" s="2">
        <v>8988</v>
      </c>
      <c r="E8996" s="11">
        <f t="shared" si="141"/>
        <v>10071819.462957298</v>
      </c>
    </row>
    <row r="8997" spans="1:5" x14ac:dyDescent="0.25">
      <c r="A8997" s="2">
        <v>8989</v>
      </c>
      <c r="E8997" s="11">
        <f t="shared" si="141"/>
        <v>10070648.945674548</v>
      </c>
    </row>
    <row r="8998" spans="1:5" x14ac:dyDescent="0.25">
      <c r="A8998" s="2">
        <v>8990</v>
      </c>
      <c r="E8998" s="11">
        <f t="shared" si="141"/>
        <v>10069478.695156908</v>
      </c>
    </row>
    <row r="8999" spans="1:5" x14ac:dyDescent="0.25">
      <c r="A8999" s="2">
        <v>8991</v>
      </c>
      <c r="E8999" s="11">
        <f t="shared" si="141"/>
        <v>10068308.711313928</v>
      </c>
    </row>
    <row r="9000" spans="1:5" x14ac:dyDescent="0.25">
      <c r="A9000" s="2">
        <v>8992</v>
      </c>
      <c r="E9000" s="11">
        <f t="shared" si="141"/>
        <v>10067138.994055185</v>
      </c>
    </row>
    <row r="9001" spans="1:5" x14ac:dyDescent="0.25">
      <c r="A9001" s="2">
        <v>8993</v>
      </c>
      <c r="E9001" s="11">
        <f t="shared" si="141"/>
        <v>10065969.543290338</v>
      </c>
    </row>
    <row r="9002" spans="1:5" x14ac:dyDescent="0.25">
      <c r="A9002" s="2">
        <v>8994</v>
      </c>
      <c r="E9002" s="11">
        <f t="shared" si="141"/>
        <v>10064800.358929053</v>
      </c>
    </row>
    <row r="9003" spans="1:5" x14ac:dyDescent="0.25">
      <c r="A9003" s="2">
        <v>8995</v>
      </c>
      <c r="E9003" s="11">
        <f t="shared" si="141"/>
        <v>10063631.440881047</v>
      </c>
    </row>
    <row r="9004" spans="1:5" x14ac:dyDescent="0.25">
      <c r="A9004" s="2">
        <v>8996</v>
      </c>
      <c r="E9004" s="11">
        <f t="shared" si="141"/>
        <v>10062462.789056093</v>
      </c>
    </row>
    <row r="9005" spans="1:5" x14ac:dyDescent="0.25">
      <c r="A9005" s="2">
        <v>8997</v>
      </c>
      <c r="E9005" s="11">
        <f t="shared" si="141"/>
        <v>10061294.403363967</v>
      </c>
    </row>
    <row r="9006" spans="1:5" x14ac:dyDescent="0.25">
      <c r="A9006" s="2">
        <v>8998</v>
      </c>
      <c r="E9006" s="11">
        <f t="shared" si="141"/>
        <v>10060126.283714537</v>
      </c>
    </row>
    <row r="9007" spans="1:5" x14ac:dyDescent="0.25">
      <c r="A9007" s="2">
        <v>8999</v>
      </c>
      <c r="E9007" s="11">
        <f t="shared" si="141"/>
        <v>10058958.430017676</v>
      </c>
    </row>
    <row r="9008" spans="1:5" x14ac:dyDescent="0.25">
      <c r="A9008" s="2">
        <v>9000</v>
      </c>
      <c r="E9008" s="11">
        <f t="shared" si="141"/>
        <v>10057790.842183301</v>
      </c>
    </row>
    <row r="9009" spans="1:5" x14ac:dyDescent="0.25">
      <c r="A9009" s="2">
        <v>9001</v>
      </c>
      <c r="E9009" s="11">
        <f t="shared" si="141"/>
        <v>10056623.520121362</v>
      </c>
    </row>
    <row r="9010" spans="1:5" x14ac:dyDescent="0.25">
      <c r="A9010" s="2">
        <v>9002</v>
      </c>
      <c r="E9010" s="11">
        <f t="shared" si="141"/>
        <v>10055456.463741891</v>
      </c>
    </row>
    <row r="9011" spans="1:5" x14ac:dyDescent="0.25">
      <c r="A9011" s="2">
        <v>9003</v>
      </c>
      <c r="E9011" s="11">
        <f t="shared" si="141"/>
        <v>10054289.672954917</v>
      </c>
    </row>
    <row r="9012" spans="1:5" x14ac:dyDescent="0.25">
      <c r="A9012" s="2">
        <v>9004</v>
      </c>
      <c r="E9012" s="11">
        <f t="shared" si="141"/>
        <v>10053123.147670515</v>
      </c>
    </row>
    <row r="9013" spans="1:5" x14ac:dyDescent="0.25">
      <c r="A9013" s="2">
        <v>9005</v>
      </c>
      <c r="E9013" s="11">
        <f t="shared" si="141"/>
        <v>10051956.887798814</v>
      </c>
    </row>
    <row r="9014" spans="1:5" x14ac:dyDescent="0.25">
      <c r="A9014" s="2">
        <v>9006</v>
      </c>
      <c r="E9014" s="11">
        <f t="shared" si="141"/>
        <v>10050790.893250003</v>
      </c>
    </row>
    <row r="9015" spans="1:5" x14ac:dyDescent="0.25">
      <c r="A9015" s="2">
        <v>9007</v>
      </c>
      <c r="E9015" s="11">
        <f t="shared" si="141"/>
        <v>10049625.163934253</v>
      </c>
    </row>
    <row r="9016" spans="1:5" x14ac:dyDescent="0.25">
      <c r="A9016" s="2">
        <v>9008</v>
      </c>
      <c r="E9016" s="11">
        <f t="shared" si="141"/>
        <v>10048459.699761836</v>
      </c>
    </row>
    <row r="9017" spans="1:5" x14ac:dyDescent="0.25">
      <c r="A9017" s="2">
        <v>9009</v>
      </c>
      <c r="E9017" s="11">
        <f t="shared" si="141"/>
        <v>10047294.500643002</v>
      </c>
    </row>
    <row r="9018" spans="1:5" x14ac:dyDescent="0.25">
      <c r="A9018" s="2">
        <v>9010</v>
      </c>
      <c r="E9018" s="11">
        <f t="shared" si="141"/>
        <v>10046129.566488113</v>
      </c>
    </row>
    <row r="9019" spans="1:5" x14ac:dyDescent="0.25">
      <c r="A9019" s="2">
        <v>9011</v>
      </c>
      <c r="E9019" s="11">
        <f t="shared" si="141"/>
        <v>10044964.897207504</v>
      </c>
    </row>
    <row r="9020" spans="1:5" x14ac:dyDescent="0.25">
      <c r="A9020" s="2">
        <v>9012</v>
      </c>
      <c r="E9020" s="11">
        <f t="shared" si="141"/>
        <v>10043800.49271162</v>
      </c>
    </row>
    <row r="9021" spans="1:5" x14ac:dyDescent="0.25">
      <c r="A9021" s="2">
        <v>9013</v>
      </c>
      <c r="E9021" s="11">
        <f t="shared" si="141"/>
        <v>10042636.352910887</v>
      </c>
    </row>
    <row r="9022" spans="1:5" x14ac:dyDescent="0.25">
      <c r="A9022" s="2">
        <v>9014</v>
      </c>
      <c r="E9022" s="11">
        <f t="shared" si="141"/>
        <v>10041472.477715798</v>
      </c>
    </row>
    <row r="9023" spans="1:5" x14ac:dyDescent="0.25">
      <c r="A9023" s="2">
        <v>9015</v>
      </c>
      <c r="E9023" s="11">
        <f t="shared" si="141"/>
        <v>10040308.867036851</v>
      </c>
    </row>
    <row r="9024" spans="1:5" x14ac:dyDescent="0.25">
      <c r="A9024" s="2">
        <v>9016</v>
      </c>
      <c r="E9024" s="11">
        <f t="shared" si="141"/>
        <v>10039145.520784639</v>
      </c>
    </row>
    <row r="9025" spans="1:5" x14ac:dyDescent="0.25">
      <c r="A9025" s="2">
        <v>9017</v>
      </c>
      <c r="E9025" s="11">
        <f t="shared" si="141"/>
        <v>10037982.438869784</v>
      </c>
    </row>
    <row r="9026" spans="1:5" x14ac:dyDescent="0.25">
      <c r="A9026" s="2">
        <v>9018</v>
      </c>
      <c r="E9026" s="11">
        <f t="shared" si="141"/>
        <v>10036819.62120289</v>
      </c>
    </row>
    <row r="9027" spans="1:5" x14ac:dyDescent="0.25">
      <c r="A9027" s="2">
        <v>9019</v>
      </c>
      <c r="E9027" s="11">
        <f t="shared" si="141"/>
        <v>10035657.067694699</v>
      </c>
    </row>
    <row r="9028" spans="1:5" x14ac:dyDescent="0.25">
      <c r="A9028" s="2">
        <v>9020</v>
      </c>
      <c r="E9028" s="11">
        <f t="shared" si="141"/>
        <v>10034494.7782559</v>
      </c>
    </row>
    <row r="9029" spans="1:5" x14ac:dyDescent="0.25">
      <c r="A9029" s="2">
        <v>9021</v>
      </c>
      <c r="E9029" s="11">
        <f t="shared" si="141"/>
        <v>10033332.752797272</v>
      </c>
    </row>
    <row r="9030" spans="1:5" x14ac:dyDescent="0.25">
      <c r="A9030" s="2">
        <v>9022</v>
      </c>
      <c r="E9030" s="11">
        <f t="shared" si="141"/>
        <v>10032170.991229637</v>
      </c>
    </row>
    <row r="9031" spans="1:5" x14ac:dyDescent="0.25">
      <c r="A9031" s="2">
        <v>9023</v>
      </c>
      <c r="E9031" s="11">
        <f t="shared" si="141"/>
        <v>10031009.493463797</v>
      </c>
    </row>
    <row r="9032" spans="1:5" x14ac:dyDescent="0.25">
      <c r="A9032" s="2">
        <v>9024</v>
      </c>
      <c r="E9032" s="11">
        <f t="shared" si="141"/>
        <v>10029848.259410694</v>
      </c>
    </row>
    <row r="9033" spans="1:5" x14ac:dyDescent="0.25">
      <c r="A9033" s="2">
        <v>9025</v>
      </c>
      <c r="E9033" s="11">
        <f t="shared" si="141"/>
        <v>10028687.288981229</v>
      </c>
    </row>
    <row r="9034" spans="1:5" x14ac:dyDescent="0.25">
      <c r="A9034" s="2">
        <v>9026</v>
      </c>
      <c r="E9034" s="11">
        <f t="shared" ref="E9034:E9097" si="142">$E$2/($E$3+A9034)^$E$6+(A9034-$G$14)*($E$5-$E$4)/($G$19-$G$14)+$E$4</f>
        <v>10027526.582086377</v>
      </c>
    </row>
    <row r="9035" spans="1:5" x14ac:dyDescent="0.25">
      <c r="A9035" s="2">
        <v>9027</v>
      </c>
      <c r="E9035" s="11">
        <f t="shared" si="142"/>
        <v>10026366.138637137</v>
      </c>
    </row>
    <row r="9036" spans="1:5" x14ac:dyDescent="0.25">
      <c r="A9036" s="2">
        <v>9028</v>
      </c>
      <c r="E9036" s="11">
        <f t="shared" si="142"/>
        <v>10025205.958544569</v>
      </c>
    </row>
    <row r="9037" spans="1:5" x14ac:dyDescent="0.25">
      <c r="A9037" s="2">
        <v>9029</v>
      </c>
      <c r="E9037" s="11">
        <f t="shared" si="142"/>
        <v>10024046.041719751</v>
      </c>
    </row>
    <row r="9038" spans="1:5" x14ac:dyDescent="0.25">
      <c r="A9038" s="2">
        <v>9030</v>
      </c>
      <c r="E9038" s="11">
        <f t="shared" si="142"/>
        <v>10022886.3880738</v>
      </c>
    </row>
    <row r="9039" spans="1:5" x14ac:dyDescent="0.25">
      <c r="A9039" s="2">
        <v>9031</v>
      </c>
      <c r="E9039" s="11">
        <f t="shared" si="142"/>
        <v>10021726.997517906</v>
      </c>
    </row>
    <row r="9040" spans="1:5" x14ac:dyDescent="0.25">
      <c r="A9040" s="2">
        <v>9032</v>
      </c>
      <c r="E9040" s="11">
        <f t="shared" si="142"/>
        <v>10020567.869963286</v>
      </c>
    </row>
    <row r="9041" spans="1:5" x14ac:dyDescent="0.25">
      <c r="A9041" s="2">
        <v>9033</v>
      </c>
      <c r="E9041" s="11">
        <f t="shared" si="142"/>
        <v>10019409.005321138</v>
      </c>
    </row>
    <row r="9042" spans="1:5" x14ac:dyDescent="0.25">
      <c r="A9042" s="2">
        <v>9034</v>
      </c>
      <c r="E9042" s="11">
        <f t="shared" si="142"/>
        <v>10018250.403502788</v>
      </c>
    </row>
    <row r="9043" spans="1:5" x14ac:dyDescent="0.25">
      <c r="A9043" s="2">
        <v>9035</v>
      </c>
      <c r="E9043" s="11">
        <f t="shared" si="142"/>
        <v>10017092.064419569</v>
      </c>
    </row>
    <row r="9044" spans="1:5" x14ac:dyDescent="0.25">
      <c r="A9044" s="2">
        <v>9036</v>
      </c>
      <c r="E9044" s="11">
        <f t="shared" si="142"/>
        <v>10015933.987982798</v>
      </c>
    </row>
    <row r="9045" spans="1:5" x14ac:dyDescent="0.25">
      <c r="A9045" s="2">
        <v>9037</v>
      </c>
      <c r="E9045" s="11">
        <f t="shared" si="142"/>
        <v>10014776.17410394</v>
      </c>
    </row>
    <row r="9046" spans="1:5" x14ac:dyDescent="0.25">
      <c r="A9046" s="2">
        <v>9038</v>
      </c>
      <c r="E9046" s="11">
        <f t="shared" si="142"/>
        <v>10013618.622694405</v>
      </c>
    </row>
    <row r="9047" spans="1:5" x14ac:dyDescent="0.25">
      <c r="A9047" s="2">
        <v>9039</v>
      </c>
      <c r="E9047" s="11">
        <f t="shared" si="142"/>
        <v>10012461.33366568</v>
      </c>
    </row>
    <row r="9048" spans="1:5" x14ac:dyDescent="0.25">
      <c r="A9048" s="2">
        <v>9040</v>
      </c>
      <c r="E9048" s="11">
        <f t="shared" si="142"/>
        <v>10011304.306929298</v>
      </c>
    </row>
    <row r="9049" spans="1:5" x14ac:dyDescent="0.25">
      <c r="A9049" s="2">
        <v>9041</v>
      </c>
      <c r="E9049" s="11">
        <f t="shared" si="142"/>
        <v>10010147.542396819</v>
      </c>
    </row>
    <row r="9050" spans="1:5" x14ac:dyDescent="0.25">
      <c r="A9050" s="2">
        <v>9042</v>
      </c>
      <c r="E9050" s="11">
        <f t="shared" si="142"/>
        <v>10008991.039979869</v>
      </c>
    </row>
    <row r="9051" spans="1:5" x14ac:dyDescent="0.25">
      <c r="A9051" s="2">
        <v>9043</v>
      </c>
      <c r="E9051" s="11">
        <f t="shared" si="142"/>
        <v>10007834.799590051</v>
      </c>
    </row>
    <row r="9052" spans="1:5" x14ac:dyDescent="0.25">
      <c r="A9052" s="2">
        <v>9044</v>
      </c>
      <c r="E9052" s="11">
        <f t="shared" si="142"/>
        <v>10006678.821139075</v>
      </c>
    </row>
    <row r="9053" spans="1:5" x14ac:dyDescent="0.25">
      <c r="A9053" s="2">
        <v>9045</v>
      </c>
      <c r="E9053" s="11">
        <f t="shared" si="142"/>
        <v>10005523.104538659</v>
      </c>
    </row>
    <row r="9054" spans="1:5" x14ac:dyDescent="0.25">
      <c r="A9054" s="2">
        <v>9046</v>
      </c>
      <c r="E9054" s="11">
        <f t="shared" si="142"/>
        <v>10004367.649700545</v>
      </c>
    </row>
    <row r="9055" spans="1:5" x14ac:dyDescent="0.25">
      <c r="A9055" s="2">
        <v>9047</v>
      </c>
      <c r="E9055" s="11">
        <f t="shared" si="142"/>
        <v>10003212.456536584</v>
      </c>
    </row>
    <row r="9056" spans="1:5" x14ac:dyDescent="0.25">
      <c r="A9056" s="2">
        <v>9048</v>
      </c>
      <c r="E9056" s="11">
        <f t="shared" si="142"/>
        <v>10002057.524958551</v>
      </c>
    </row>
    <row r="9057" spans="1:5" x14ac:dyDescent="0.25">
      <c r="A9057" s="2">
        <v>9049</v>
      </c>
      <c r="E9057" s="11">
        <f t="shared" si="142"/>
        <v>10000902.85487839</v>
      </c>
    </row>
    <row r="9058" spans="1:5" x14ac:dyDescent="0.25">
      <c r="A9058" s="2">
        <v>9050</v>
      </c>
      <c r="E9058" s="11">
        <f t="shared" si="142"/>
        <v>9999748.4462079667</v>
      </c>
    </row>
    <row r="9059" spans="1:5" x14ac:dyDescent="0.25">
      <c r="A9059" s="2">
        <v>9051</v>
      </c>
      <c r="E9059" s="11">
        <f t="shared" si="142"/>
        <v>9998594.2988592703</v>
      </c>
    </row>
    <row r="9060" spans="1:5" x14ac:dyDescent="0.25">
      <c r="A9060" s="2">
        <v>9052</v>
      </c>
      <c r="E9060" s="11">
        <f t="shared" si="142"/>
        <v>9997440.4127443172</v>
      </c>
    </row>
    <row r="9061" spans="1:5" x14ac:dyDescent="0.25">
      <c r="A9061" s="2">
        <v>9053</v>
      </c>
      <c r="E9061" s="11">
        <f t="shared" si="142"/>
        <v>9996286.7877751198</v>
      </c>
    </row>
    <row r="9062" spans="1:5" x14ac:dyDescent="0.25">
      <c r="A9062" s="2">
        <v>9054</v>
      </c>
      <c r="E9062" s="11">
        <f t="shared" si="142"/>
        <v>9995133.4238637313</v>
      </c>
    </row>
    <row r="9063" spans="1:5" x14ac:dyDescent="0.25">
      <c r="A9063" s="2">
        <v>9055</v>
      </c>
      <c r="E9063" s="11">
        <f t="shared" si="142"/>
        <v>9993980.3209223188</v>
      </c>
    </row>
    <row r="9064" spans="1:5" x14ac:dyDescent="0.25">
      <c r="A9064" s="2">
        <v>9056</v>
      </c>
      <c r="E9064" s="11">
        <f t="shared" si="142"/>
        <v>9992827.478862999</v>
      </c>
    </row>
    <row r="9065" spans="1:5" x14ac:dyDescent="0.25">
      <c r="A9065" s="2">
        <v>9057</v>
      </c>
      <c r="E9065" s="11">
        <f t="shared" si="142"/>
        <v>9991674.8975979928</v>
      </c>
    </row>
    <row r="9066" spans="1:5" x14ac:dyDescent="0.25">
      <c r="A9066" s="2">
        <v>9058</v>
      </c>
      <c r="E9066" s="11">
        <f t="shared" si="142"/>
        <v>9990522.5770395119</v>
      </c>
    </row>
    <row r="9067" spans="1:5" x14ac:dyDescent="0.25">
      <c r="A9067" s="2">
        <v>9059</v>
      </c>
      <c r="E9067" s="11">
        <f t="shared" si="142"/>
        <v>9989370.5170998368</v>
      </c>
    </row>
    <row r="9068" spans="1:5" x14ac:dyDescent="0.25">
      <c r="A9068" s="2">
        <v>9060</v>
      </c>
      <c r="E9068" s="11">
        <f t="shared" si="142"/>
        <v>9988218.7176912948</v>
      </c>
    </row>
    <row r="9069" spans="1:5" x14ac:dyDescent="0.25">
      <c r="A9069" s="2">
        <v>9061</v>
      </c>
      <c r="E9069" s="11">
        <f t="shared" si="142"/>
        <v>9987067.1787262298</v>
      </c>
    </row>
    <row r="9070" spans="1:5" x14ac:dyDescent="0.25">
      <c r="A9070" s="2">
        <v>9062</v>
      </c>
      <c r="E9070" s="11">
        <f t="shared" si="142"/>
        <v>9985915.9001170564</v>
      </c>
    </row>
    <row r="9071" spans="1:5" x14ac:dyDescent="0.25">
      <c r="A9071" s="2">
        <v>9063</v>
      </c>
      <c r="E9071" s="11">
        <f t="shared" si="142"/>
        <v>9984764.881776141</v>
      </c>
    </row>
    <row r="9072" spans="1:5" x14ac:dyDescent="0.25">
      <c r="A9072" s="2">
        <v>9064</v>
      </c>
      <c r="E9072" s="11">
        <f t="shared" si="142"/>
        <v>9983614.1236160025</v>
      </c>
    </row>
    <row r="9073" spans="1:5" x14ac:dyDescent="0.25">
      <c r="A9073" s="2">
        <v>9065</v>
      </c>
      <c r="E9073" s="11">
        <f t="shared" si="142"/>
        <v>9982463.6255491544</v>
      </c>
    </row>
    <row r="9074" spans="1:5" x14ac:dyDescent="0.25">
      <c r="A9074" s="2">
        <v>9066</v>
      </c>
      <c r="E9074" s="11">
        <f t="shared" si="142"/>
        <v>9981313.3874880988</v>
      </c>
    </row>
    <row r="9075" spans="1:5" x14ac:dyDescent="0.25">
      <c r="A9075" s="2">
        <v>9067</v>
      </c>
      <c r="E9075" s="11">
        <f t="shared" si="142"/>
        <v>9980163.4093454797</v>
      </c>
    </row>
    <row r="9076" spans="1:5" x14ac:dyDescent="0.25">
      <c r="A9076" s="2">
        <v>9068</v>
      </c>
      <c r="E9076" s="11">
        <f t="shared" si="142"/>
        <v>9979013.6910338644</v>
      </c>
    </row>
    <row r="9077" spans="1:5" x14ac:dyDescent="0.25">
      <c r="A9077" s="2">
        <v>9069</v>
      </c>
      <c r="E9077" s="11">
        <f t="shared" si="142"/>
        <v>9977864.232465988</v>
      </c>
    </row>
    <row r="9078" spans="1:5" x14ac:dyDescent="0.25">
      <c r="A9078" s="2">
        <v>9070</v>
      </c>
      <c r="E9078" s="11">
        <f t="shared" si="142"/>
        <v>9976715.0335544776</v>
      </c>
    </row>
    <row r="9079" spans="1:5" x14ac:dyDescent="0.25">
      <c r="A9079" s="2">
        <v>9071</v>
      </c>
      <c r="E9079" s="11">
        <f t="shared" si="142"/>
        <v>9975566.094212126</v>
      </c>
    </row>
    <row r="9080" spans="1:5" x14ac:dyDescent="0.25">
      <c r="A9080" s="2">
        <v>9072</v>
      </c>
      <c r="E9080" s="11">
        <f t="shared" si="142"/>
        <v>9974417.4143517073</v>
      </c>
    </row>
    <row r="9081" spans="1:5" x14ac:dyDescent="0.25">
      <c r="A9081" s="2">
        <v>9073</v>
      </c>
      <c r="E9081" s="11">
        <f t="shared" si="142"/>
        <v>9973268.993886007</v>
      </c>
    </row>
    <row r="9082" spans="1:5" x14ac:dyDescent="0.25">
      <c r="A9082" s="2">
        <v>9074</v>
      </c>
      <c r="E9082" s="11">
        <f t="shared" si="142"/>
        <v>9972120.8327279519</v>
      </c>
    </row>
    <row r="9083" spans="1:5" x14ac:dyDescent="0.25">
      <c r="A9083" s="2">
        <v>9075</v>
      </c>
      <c r="E9083" s="11">
        <f t="shared" si="142"/>
        <v>9970972.9307903573</v>
      </c>
    </row>
    <row r="9084" spans="1:5" x14ac:dyDescent="0.25">
      <c r="A9084" s="2">
        <v>9076</v>
      </c>
      <c r="E9084" s="11">
        <f t="shared" si="142"/>
        <v>9969825.2879862301</v>
      </c>
    </row>
    <row r="9085" spans="1:5" x14ac:dyDescent="0.25">
      <c r="A9085" s="2">
        <v>9077</v>
      </c>
      <c r="E9085" s="11">
        <f t="shared" si="142"/>
        <v>9968677.9042285047</v>
      </c>
    </row>
    <row r="9086" spans="1:5" x14ac:dyDescent="0.25">
      <c r="A9086" s="2">
        <v>9078</v>
      </c>
      <c r="E9086" s="11">
        <f t="shared" si="142"/>
        <v>9967530.7794302218</v>
      </c>
    </row>
    <row r="9087" spans="1:5" x14ac:dyDescent="0.25">
      <c r="A9087" s="2">
        <v>9079</v>
      </c>
      <c r="E9087" s="11">
        <f t="shared" si="142"/>
        <v>9966383.9135044143</v>
      </c>
    </row>
    <row r="9088" spans="1:5" x14ac:dyDescent="0.25">
      <c r="A9088" s="2">
        <v>9080</v>
      </c>
      <c r="E9088" s="11">
        <f t="shared" si="142"/>
        <v>9965237.3063641805</v>
      </c>
    </row>
    <row r="9089" spans="1:5" x14ac:dyDescent="0.25">
      <c r="A9089" s="2">
        <v>9081</v>
      </c>
      <c r="E9089" s="11">
        <f t="shared" si="142"/>
        <v>9964090.9579226468</v>
      </c>
    </row>
    <row r="9090" spans="1:5" x14ac:dyDescent="0.25">
      <c r="A9090" s="2">
        <v>9082</v>
      </c>
      <c r="E9090" s="11">
        <f t="shared" si="142"/>
        <v>9962944.8680930119</v>
      </c>
    </row>
    <row r="9091" spans="1:5" x14ac:dyDescent="0.25">
      <c r="A9091" s="2">
        <v>9083</v>
      </c>
      <c r="E9091" s="11">
        <f t="shared" si="142"/>
        <v>9961799.0367884375</v>
      </c>
    </row>
    <row r="9092" spans="1:5" x14ac:dyDescent="0.25">
      <c r="A9092" s="2">
        <v>9084</v>
      </c>
      <c r="E9092" s="11">
        <f t="shared" si="142"/>
        <v>9960653.4639221951</v>
      </c>
    </row>
    <row r="9093" spans="1:5" x14ac:dyDescent="0.25">
      <c r="A9093" s="2">
        <v>9085</v>
      </c>
      <c r="E9093" s="11">
        <f t="shared" si="142"/>
        <v>9959508.1494075861</v>
      </c>
    </row>
    <row r="9094" spans="1:5" x14ac:dyDescent="0.25">
      <c r="A9094" s="2">
        <v>9086</v>
      </c>
      <c r="E9094" s="11">
        <f t="shared" si="142"/>
        <v>9958363.0931578856</v>
      </c>
    </row>
    <row r="9095" spans="1:5" x14ac:dyDescent="0.25">
      <c r="A9095" s="2">
        <v>9087</v>
      </c>
      <c r="E9095" s="11">
        <f t="shared" si="142"/>
        <v>9957218.2950865179</v>
      </c>
    </row>
    <row r="9096" spans="1:5" x14ac:dyDescent="0.25">
      <c r="A9096" s="2">
        <v>9088</v>
      </c>
      <c r="E9096" s="11">
        <f t="shared" si="142"/>
        <v>9956073.7551068533</v>
      </c>
    </row>
    <row r="9097" spans="1:5" x14ac:dyDescent="0.25">
      <c r="A9097" s="2">
        <v>9089</v>
      </c>
      <c r="E9097" s="11">
        <f t="shared" si="142"/>
        <v>9954929.4731323123</v>
      </c>
    </row>
    <row r="9098" spans="1:5" x14ac:dyDescent="0.25">
      <c r="A9098" s="2">
        <v>9090</v>
      </c>
      <c r="E9098" s="11">
        <f t="shared" ref="E9098:E9161" si="143">$E$2/($E$3+A9098)^$E$6+(A9098-$G$14)*($E$5-$E$4)/($G$19-$G$14)+$E$4</f>
        <v>9953785.4490763936</v>
      </c>
    </row>
    <row r="9099" spans="1:5" x14ac:dyDescent="0.25">
      <c r="A9099" s="2">
        <v>9091</v>
      </c>
      <c r="E9099" s="11">
        <f t="shared" si="143"/>
        <v>9952641.6828526389</v>
      </c>
    </row>
    <row r="9100" spans="1:5" x14ac:dyDescent="0.25">
      <c r="A9100" s="2">
        <v>9092</v>
      </c>
      <c r="E9100" s="11">
        <f t="shared" si="143"/>
        <v>9951498.1743745711</v>
      </c>
    </row>
    <row r="9101" spans="1:5" x14ac:dyDescent="0.25">
      <c r="A9101" s="2">
        <v>9093</v>
      </c>
      <c r="E9101" s="11">
        <f t="shared" si="143"/>
        <v>9950354.9235557802</v>
      </c>
    </row>
    <row r="9102" spans="1:5" x14ac:dyDescent="0.25">
      <c r="A9102" s="2">
        <v>9094</v>
      </c>
      <c r="E9102" s="11">
        <f t="shared" si="143"/>
        <v>9949211.9303099178</v>
      </c>
    </row>
    <row r="9103" spans="1:5" x14ac:dyDescent="0.25">
      <c r="A9103" s="2">
        <v>9095</v>
      </c>
      <c r="E9103" s="11">
        <f t="shared" si="143"/>
        <v>9948069.1945506427</v>
      </c>
    </row>
    <row r="9104" spans="1:5" x14ac:dyDescent="0.25">
      <c r="A9104" s="2">
        <v>9096</v>
      </c>
      <c r="E9104" s="11">
        <f t="shared" si="143"/>
        <v>9946926.7161916848</v>
      </c>
    </row>
    <row r="9105" spans="1:5" x14ac:dyDescent="0.25">
      <c r="A9105" s="2">
        <v>9097</v>
      </c>
      <c r="E9105" s="11">
        <f t="shared" si="143"/>
        <v>9945784.4951467514</v>
      </c>
    </row>
    <row r="9106" spans="1:5" x14ac:dyDescent="0.25">
      <c r="A9106" s="2">
        <v>9098</v>
      </c>
      <c r="E9106" s="11">
        <f t="shared" si="143"/>
        <v>9944642.5313296784</v>
      </c>
    </row>
    <row r="9107" spans="1:5" x14ac:dyDescent="0.25">
      <c r="A9107" s="2">
        <v>9099</v>
      </c>
      <c r="E9107" s="11">
        <f t="shared" si="143"/>
        <v>9943500.8246542476</v>
      </c>
    </row>
    <row r="9108" spans="1:5" x14ac:dyDescent="0.25">
      <c r="A9108" s="2">
        <v>9100</v>
      </c>
      <c r="E9108" s="11">
        <f t="shared" si="143"/>
        <v>9942359.3750343528</v>
      </c>
    </row>
    <row r="9109" spans="1:5" x14ac:dyDescent="0.25">
      <c r="A9109" s="2">
        <v>9101</v>
      </c>
      <c r="E9109" s="11">
        <f t="shared" si="143"/>
        <v>9941218.1823838558</v>
      </c>
    </row>
    <row r="9110" spans="1:5" x14ac:dyDescent="0.25">
      <c r="A9110" s="2">
        <v>9102</v>
      </c>
      <c r="E9110" s="11">
        <f t="shared" si="143"/>
        <v>9940077.2466167454</v>
      </c>
    </row>
    <row r="9111" spans="1:5" x14ac:dyDescent="0.25">
      <c r="A9111" s="2">
        <v>9103</v>
      </c>
      <c r="E9111" s="11">
        <f t="shared" si="143"/>
        <v>9938936.5676469728</v>
      </c>
    </row>
    <row r="9112" spans="1:5" x14ac:dyDescent="0.25">
      <c r="A9112" s="2">
        <v>9104</v>
      </c>
      <c r="E9112" s="11">
        <f t="shared" si="143"/>
        <v>9937796.1453885473</v>
      </c>
    </row>
    <row r="9113" spans="1:5" x14ac:dyDescent="0.25">
      <c r="A9113" s="2">
        <v>9105</v>
      </c>
      <c r="E9113" s="11">
        <f t="shared" si="143"/>
        <v>9936655.9797555376</v>
      </c>
    </row>
    <row r="9114" spans="1:5" x14ac:dyDescent="0.25">
      <c r="A9114" s="2">
        <v>9106</v>
      </c>
      <c r="E9114" s="11">
        <f t="shared" si="143"/>
        <v>9935516.070662031</v>
      </c>
    </row>
    <row r="9115" spans="1:5" x14ac:dyDescent="0.25">
      <c r="A9115" s="2">
        <v>9107</v>
      </c>
      <c r="E9115" s="11">
        <f t="shared" si="143"/>
        <v>9934376.4180221427</v>
      </c>
    </row>
    <row r="9116" spans="1:5" x14ac:dyDescent="0.25">
      <c r="A9116" s="2">
        <v>9108</v>
      </c>
      <c r="E9116" s="11">
        <f t="shared" si="143"/>
        <v>9933237.0217500795</v>
      </c>
    </row>
    <row r="9117" spans="1:5" x14ac:dyDescent="0.25">
      <c r="A9117" s="2">
        <v>9109</v>
      </c>
      <c r="E9117" s="11">
        <f t="shared" si="143"/>
        <v>9932097.8817600012</v>
      </c>
    </row>
    <row r="9118" spans="1:5" x14ac:dyDescent="0.25">
      <c r="A9118" s="2">
        <v>9110</v>
      </c>
      <c r="E9118" s="11">
        <f t="shared" si="143"/>
        <v>9930958.9979662001</v>
      </c>
    </row>
    <row r="9119" spans="1:5" x14ac:dyDescent="0.25">
      <c r="A9119" s="2">
        <v>9111</v>
      </c>
      <c r="E9119" s="11">
        <f t="shared" si="143"/>
        <v>9929820.3702829108</v>
      </c>
    </row>
    <row r="9120" spans="1:5" x14ac:dyDescent="0.25">
      <c r="A9120" s="2">
        <v>9112</v>
      </c>
      <c r="E9120" s="11">
        <f t="shared" si="143"/>
        <v>9928681.9986245073</v>
      </c>
    </row>
    <row r="9121" spans="1:5" x14ac:dyDescent="0.25">
      <c r="A9121" s="2">
        <v>9113</v>
      </c>
      <c r="E9121" s="11">
        <f t="shared" si="143"/>
        <v>9927543.8829052802</v>
      </c>
    </row>
    <row r="9122" spans="1:5" x14ac:dyDescent="0.25">
      <c r="A9122" s="2">
        <v>9114</v>
      </c>
      <c r="E9122" s="11">
        <f t="shared" si="143"/>
        <v>9926406.0230397154</v>
      </c>
    </row>
    <row r="9123" spans="1:5" x14ac:dyDescent="0.25">
      <c r="A9123" s="2">
        <v>9115</v>
      </c>
      <c r="E9123" s="11">
        <f t="shared" si="143"/>
        <v>9925268.4189421572</v>
      </c>
    </row>
    <row r="9124" spans="1:5" x14ac:dyDescent="0.25">
      <c r="A9124" s="2">
        <v>9116</v>
      </c>
      <c r="E9124" s="11">
        <f t="shared" si="143"/>
        <v>9924131.0705271326</v>
      </c>
    </row>
    <row r="9125" spans="1:5" x14ac:dyDescent="0.25">
      <c r="A9125" s="2">
        <v>9117</v>
      </c>
      <c r="E9125" s="11">
        <f t="shared" si="143"/>
        <v>9922993.9777091555</v>
      </c>
    </row>
    <row r="9126" spans="1:5" x14ac:dyDescent="0.25">
      <c r="A9126" s="2">
        <v>9118</v>
      </c>
      <c r="E9126" s="11">
        <f t="shared" si="143"/>
        <v>9921857.1404027529</v>
      </c>
    </row>
    <row r="9127" spans="1:5" x14ac:dyDescent="0.25">
      <c r="A9127" s="2">
        <v>9119</v>
      </c>
      <c r="E9127" s="11">
        <f t="shared" si="143"/>
        <v>9920720.5585224982</v>
      </c>
    </row>
    <row r="9128" spans="1:5" x14ac:dyDescent="0.25">
      <c r="A9128" s="2">
        <v>9120</v>
      </c>
      <c r="E9128" s="11">
        <f t="shared" si="143"/>
        <v>9919584.23198306</v>
      </c>
    </row>
    <row r="9129" spans="1:5" x14ac:dyDescent="0.25">
      <c r="A9129" s="2">
        <v>9121</v>
      </c>
      <c r="E9129" s="11">
        <f t="shared" si="143"/>
        <v>9918448.1606990751</v>
      </c>
    </row>
    <row r="9130" spans="1:5" x14ac:dyDescent="0.25">
      <c r="A9130" s="2">
        <v>9122</v>
      </c>
      <c r="E9130" s="11">
        <f t="shared" si="143"/>
        <v>9917312.3445852529</v>
      </c>
    </row>
    <row r="9131" spans="1:5" x14ac:dyDescent="0.25">
      <c r="A9131" s="2">
        <v>9123</v>
      </c>
      <c r="E9131" s="11">
        <f t="shared" si="143"/>
        <v>9916176.7835563179</v>
      </c>
    </row>
    <row r="9132" spans="1:5" x14ac:dyDescent="0.25">
      <c r="A9132" s="2">
        <v>9124</v>
      </c>
      <c r="E9132" s="11">
        <f t="shared" si="143"/>
        <v>9915041.4775270391</v>
      </c>
    </row>
    <row r="9133" spans="1:5" x14ac:dyDescent="0.25">
      <c r="A9133" s="2">
        <v>9125</v>
      </c>
      <c r="E9133" s="11">
        <f t="shared" si="143"/>
        <v>9913906.4264122676</v>
      </c>
    </row>
    <row r="9134" spans="1:5" x14ac:dyDescent="0.25">
      <c r="A9134" s="2">
        <v>9126</v>
      </c>
      <c r="E9134" s="11">
        <f t="shared" si="143"/>
        <v>9912771.6301268376</v>
      </c>
    </row>
    <row r="9135" spans="1:5" x14ac:dyDescent="0.25">
      <c r="A9135" s="2">
        <v>9127</v>
      </c>
      <c r="E9135" s="11">
        <f t="shared" si="143"/>
        <v>9911637.0885856319</v>
      </c>
    </row>
    <row r="9136" spans="1:5" x14ac:dyDescent="0.25">
      <c r="A9136" s="2">
        <v>9128</v>
      </c>
      <c r="E9136" s="11">
        <f t="shared" si="143"/>
        <v>9910502.8017035592</v>
      </c>
    </row>
    <row r="9137" spans="1:5" x14ac:dyDescent="0.25">
      <c r="A9137" s="2">
        <v>9129</v>
      </c>
      <c r="E9137" s="11">
        <f t="shared" si="143"/>
        <v>9909368.7693956196</v>
      </c>
    </row>
    <row r="9138" spans="1:5" x14ac:dyDescent="0.25">
      <c r="A9138" s="2">
        <v>9130</v>
      </c>
      <c r="E9138" s="11">
        <f t="shared" si="143"/>
        <v>9908234.9915768113</v>
      </c>
    </row>
    <row r="9139" spans="1:5" x14ac:dyDescent="0.25">
      <c r="A9139" s="2">
        <v>9131</v>
      </c>
      <c r="E9139" s="11">
        <f t="shared" si="143"/>
        <v>9907101.4681621734</v>
      </c>
    </row>
    <row r="9140" spans="1:5" x14ac:dyDescent="0.25">
      <c r="A9140" s="2">
        <v>9132</v>
      </c>
      <c r="E9140" s="11">
        <f t="shared" si="143"/>
        <v>9905968.1990667582</v>
      </c>
    </row>
    <row r="9141" spans="1:5" x14ac:dyDescent="0.25">
      <c r="A9141" s="2">
        <v>9133</v>
      </c>
      <c r="E9141" s="11">
        <f t="shared" si="143"/>
        <v>9904835.1842057221</v>
      </c>
    </row>
    <row r="9142" spans="1:5" x14ac:dyDescent="0.25">
      <c r="A9142" s="2">
        <v>9134</v>
      </c>
      <c r="E9142" s="11">
        <f t="shared" si="143"/>
        <v>9903702.4234941714</v>
      </c>
    </row>
    <row r="9143" spans="1:5" x14ac:dyDescent="0.25">
      <c r="A9143" s="2">
        <v>9135</v>
      </c>
      <c r="E9143" s="11">
        <f t="shared" si="143"/>
        <v>9902569.9168473538</v>
      </c>
    </row>
    <row r="9144" spans="1:5" x14ac:dyDescent="0.25">
      <c r="A9144" s="2">
        <v>9136</v>
      </c>
      <c r="E9144" s="11">
        <f t="shared" si="143"/>
        <v>9901437.6641804352</v>
      </c>
    </row>
    <row r="9145" spans="1:5" x14ac:dyDescent="0.25">
      <c r="A9145" s="2">
        <v>9137</v>
      </c>
      <c r="E9145" s="11">
        <f t="shared" si="143"/>
        <v>9900305.6654087342</v>
      </c>
    </row>
    <row r="9146" spans="1:5" x14ac:dyDescent="0.25">
      <c r="A9146" s="2">
        <v>9138</v>
      </c>
      <c r="E9146" s="11">
        <f t="shared" si="143"/>
        <v>9899173.9204475489</v>
      </c>
    </row>
    <row r="9147" spans="1:5" x14ac:dyDescent="0.25">
      <c r="A9147" s="2">
        <v>9139</v>
      </c>
      <c r="E9147" s="11">
        <f t="shared" si="143"/>
        <v>9898042.429212166</v>
      </c>
    </row>
    <row r="9148" spans="1:5" x14ac:dyDescent="0.25">
      <c r="A9148" s="2">
        <v>9140</v>
      </c>
      <c r="E9148" s="11">
        <f t="shared" si="143"/>
        <v>9896911.1916180421</v>
      </c>
    </row>
    <row r="9149" spans="1:5" x14ac:dyDescent="0.25">
      <c r="A9149" s="2">
        <v>9141</v>
      </c>
      <c r="E9149" s="11">
        <f t="shared" si="143"/>
        <v>9895780.2075805254</v>
      </c>
    </row>
    <row r="9150" spans="1:5" x14ac:dyDescent="0.25">
      <c r="A9150" s="2">
        <v>9142</v>
      </c>
      <c r="E9150" s="11">
        <f t="shared" si="143"/>
        <v>9894649.4770151153</v>
      </c>
    </row>
    <row r="9151" spans="1:5" x14ac:dyDescent="0.25">
      <c r="A9151" s="2">
        <v>9143</v>
      </c>
      <c r="E9151" s="11">
        <f t="shared" si="143"/>
        <v>9893518.9998372793</v>
      </c>
    </row>
    <row r="9152" spans="1:5" x14ac:dyDescent="0.25">
      <c r="A9152" s="2">
        <v>9144</v>
      </c>
      <c r="E9152" s="11">
        <f t="shared" si="143"/>
        <v>9892388.7759625409</v>
      </c>
    </row>
    <row r="9153" spans="1:5" x14ac:dyDescent="0.25">
      <c r="A9153" s="2">
        <v>9145</v>
      </c>
      <c r="E9153" s="11">
        <f t="shared" si="143"/>
        <v>9891258.8053064998</v>
      </c>
    </row>
    <row r="9154" spans="1:5" x14ac:dyDescent="0.25">
      <c r="A9154" s="2">
        <v>9146</v>
      </c>
      <c r="E9154" s="11">
        <f t="shared" si="143"/>
        <v>9890129.0877847336</v>
      </c>
    </row>
    <row r="9155" spans="1:5" x14ac:dyDescent="0.25">
      <c r="A9155" s="2">
        <v>9147</v>
      </c>
      <c r="E9155" s="11">
        <f t="shared" si="143"/>
        <v>9888999.6233128794</v>
      </c>
    </row>
    <row r="9156" spans="1:5" x14ac:dyDescent="0.25">
      <c r="A9156" s="2">
        <v>9148</v>
      </c>
      <c r="E9156" s="11">
        <f t="shared" si="143"/>
        <v>9887870.4118066411</v>
      </c>
    </row>
    <row r="9157" spans="1:5" x14ac:dyDescent="0.25">
      <c r="A9157" s="2">
        <v>9149</v>
      </c>
      <c r="E9157" s="11">
        <f t="shared" si="143"/>
        <v>9886741.4531816989</v>
      </c>
    </row>
    <row r="9158" spans="1:5" x14ac:dyDescent="0.25">
      <c r="A9158" s="2">
        <v>9150</v>
      </c>
      <c r="E9158" s="11">
        <f t="shared" si="143"/>
        <v>9885612.7473538145</v>
      </c>
    </row>
    <row r="9159" spans="1:5" x14ac:dyDescent="0.25">
      <c r="A9159" s="2">
        <v>9151</v>
      </c>
      <c r="E9159" s="11">
        <f t="shared" si="143"/>
        <v>9884484.2942388076</v>
      </c>
    </row>
    <row r="9160" spans="1:5" x14ac:dyDescent="0.25">
      <c r="A9160" s="2">
        <v>9152</v>
      </c>
      <c r="E9160" s="11">
        <f t="shared" si="143"/>
        <v>9883356.0937524624</v>
      </c>
    </row>
    <row r="9161" spans="1:5" x14ac:dyDescent="0.25">
      <c r="A9161" s="2">
        <v>9153</v>
      </c>
      <c r="E9161" s="11">
        <f t="shared" si="143"/>
        <v>9882228.1458106767</v>
      </c>
    </row>
    <row r="9162" spans="1:5" x14ac:dyDescent="0.25">
      <c r="A9162" s="2">
        <v>9154</v>
      </c>
      <c r="E9162" s="11">
        <f t="shared" ref="E9162:E9225" si="144">$E$2/($E$3+A9162)^$E$6+(A9162-$G$14)*($E$5-$E$4)/($G$19-$G$14)+$E$4</f>
        <v>9881100.4503293298</v>
      </c>
    </row>
    <row r="9163" spans="1:5" x14ac:dyDescent="0.25">
      <c r="A9163" s="2">
        <v>9155</v>
      </c>
      <c r="E9163" s="11">
        <f t="shared" si="144"/>
        <v>9879973.0072243661</v>
      </c>
    </row>
    <row r="9164" spans="1:5" x14ac:dyDescent="0.25">
      <c r="A9164" s="2">
        <v>9156</v>
      </c>
      <c r="E9164" s="11">
        <f t="shared" si="144"/>
        <v>9878845.8164117765</v>
      </c>
    </row>
    <row r="9165" spans="1:5" x14ac:dyDescent="0.25">
      <c r="A9165" s="2">
        <v>9157</v>
      </c>
      <c r="E9165" s="11">
        <f t="shared" si="144"/>
        <v>9877718.8778075501</v>
      </c>
    </row>
    <row r="9166" spans="1:5" x14ac:dyDescent="0.25">
      <c r="A9166" s="2">
        <v>9158</v>
      </c>
      <c r="E9166" s="11">
        <f t="shared" si="144"/>
        <v>9876592.1913277674</v>
      </c>
    </row>
    <row r="9167" spans="1:5" x14ac:dyDescent="0.25">
      <c r="A9167" s="2">
        <v>9159</v>
      </c>
      <c r="E9167" s="11">
        <f t="shared" si="144"/>
        <v>9875465.7568884883</v>
      </c>
    </row>
    <row r="9168" spans="1:5" x14ac:dyDescent="0.25">
      <c r="A9168" s="2">
        <v>9160</v>
      </c>
      <c r="E9168" s="11">
        <f t="shared" si="144"/>
        <v>9874339.5744058341</v>
      </c>
    </row>
    <row r="9169" spans="1:5" x14ac:dyDescent="0.25">
      <c r="A9169" s="2">
        <v>9161</v>
      </c>
      <c r="E9169" s="11">
        <f t="shared" si="144"/>
        <v>9873213.6437960118</v>
      </c>
    </row>
    <row r="9170" spans="1:5" x14ac:dyDescent="0.25">
      <c r="A9170" s="2">
        <v>9162</v>
      </c>
      <c r="E9170" s="11">
        <f t="shared" si="144"/>
        <v>9872087.9649751447</v>
      </c>
    </row>
    <row r="9171" spans="1:5" x14ac:dyDescent="0.25">
      <c r="A9171" s="2">
        <v>9163</v>
      </c>
      <c r="E9171" s="11">
        <f t="shared" si="144"/>
        <v>9870962.5378595311</v>
      </c>
    </row>
    <row r="9172" spans="1:5" x14ac:dyDescent="0.25">
      <c r="A9172" s="2">
        <v>9164</v>
      </c>
      <c r="E9172" s="11">
        <f t="shared" si="144"/>
        <v>9869837.3623654135</v>
      </c>
    </row>
    <row r="9173" spans="1:5" x14ac:dyDescent="0.25">
      <c r="A9173" s="2">
        <v>9165</v>
      </c>
      <c r="E9173" s="11">
        <f t="shared" si="144"/>
        <v>9868712.4384090882</v>
      </c>
    </row>
    <row r="9174" spans="1:5" x14ac:dyDescent="0.25">
      <c r="A9174" s="2">
        <v>9166</v>
      </c>
      <c r="E9174" s="11">
        <f t="shared" si="144"/>
        <v>9867587.7659069598</v>
      </c>
    </row>
    <row r="9175" spans="1:5" x14ac:dyDescent="0.25">
      <c r="A9175" s="2">
        <v>9167</v>
      </c>
      <c r="E9175" s="11">
        <f t="shared" si="144"/>
        <v>9866463.3447753526</v>
      </c>
    </row>
    <row r="9176" spans="1:5" x14ac:dyDescent="0.25">
      <c r="A9176" s="2">
        <v>9168</v>
      </c>
      <c r="E9176" s="11">
        <f t="shared" si="144"/>
        <v>9865339.174930729</v>
      </c>
    </row>
    <row r="9177" spans="1:5" x14ac:dyDescent="0.25">
      <c r="A9177" s="2">
        <v>9169</v>
      </c>
      <c r="E9177" s="11">
        <f t="shared" si="144"/>
        <v>9864215.2562895138</v>
      </c>
    </row>
    <row r="9178" spans="1:5" x14ac:dyDescent="0.25">
      <c r="A9178" s="2">
        <v>9170</v>
      </c>
      <c r="E9178" s="11">
        <f t="shared" si="144"/>
        <v>9863091.5887682047</v>
      </c>
    </row>
    <row r="9179" spans="1:5" x14ac:dyDescent="0.25">
      <c r="A9179" s="2">
        <v>9171</v>
      </c>
      <c r="E9179" s="11">
        <f t="shared" si="144"/>
        <v>9861968.1722833291</v>
      </c>
    </row>
    <row r="9180" spans="1:5" x14ac:dyDescent="0.25">
      <c r="A9180" s="2">
        <v>9172</v>
      </c>
      <c r="E9180" s="11">
        <f t="shared" si="144"/>
        <v>9860845.0067514963</v>
      </c>
    </row>
    <row r="9181" spans="1:5" x14ac:dyDescent="0.25">
      <c r="A9181" s="2">
        <v>9173</v>
      </c>
      <c r="E9181" s="11">
        <f t="shared" si="144"/>
        <v>9859722.0920892768</v>
      </c>
    </row>
    <row r="9182" spans="1:5" x14ac:dyDescent="0.25">
      <c r="A9182" s="2">
        <v>9174</v>
      </c>
      <c r="E9182" s="11">
        <f t="shared" si="144"/>
        <v>9858599.4282133002</v>
      </c>
    </row>
    <row r="9183" spans="1:5" x14ac:dyDescent="0.25">
      <c r="A9183" s="2">
        <v>9175</v>
      </c>
      <c r="E9183" s="11">
        <f t="shared" si="144"/>
        <v>9857477.0150402393</v>
      </c>
    </row>
    <row r="9184" spans="1:5" x14ac:dyDescent="0.25">
      <c r="A9184" s="2">
        <v>9176</v>
      </c>
      <c r="E9184" s="11">
        <f t="shared" si="144"/>
        <v>9856354.8524868526</v>
      </c>
    </row>
    <row r="9185" spans="1:5" x14ac:dyDescent="0.25">
      <c r="A9185" s="2">
        <v>9177</v>
      </c>
      <c r="E9185" s="11">
        <f t="shared" si="144"/>
        <v>9855232.9404698741</v>
      </c>
    </row>
    <row r="9186" spans="1:5" x14ac:dyDescent="0.25">
      <c r="A9186" s="2">
        <v>9178</v>
      </c>
      <c r="E9186" s="11">
        <f t="shared" si="144"/>
        <v>9854111.278906079</v>
      </c>
    </row>
    <row r="9187" spans="1:5" x14ac:dyDescent="0.25">
      <c r="A9187" s="2">
        <v>9179</v>
      </c>
      <c r="E9187" s="11">
        <f t="shared" si="144"/>
        <v>9852989.8677123059</v>
      </c>
    </row>
    <row r="9188" spans="1:5" x14ac:dyDescent="0.25">
      <c r="A9188" s="2">
        <v>9180</v>
      </c>
      <c r="E9188" s="11">
        <f t="shared" si="144"/>
        <v>9851868.7068053912</v>
      </c>
    </row>
    <row r="9189" spans="1:5" x14ac:dyDescent="0.25">
      <c r="A9189" s="2">
        <v>9181</v>
      </c>
      <c r="E9189" s="11">
        <f t="shared" si="144"/>
        <v>9850747.796102263</v>
      </c>
    </row>
    <row r="9190" spans="1:5" x14ac:dyDescent="0.25">
      <c r="A9190" s="2">
        <v>9182</v>
      </c>
      <c r="E9190" s="11">
        <f t="shared" si="144"/>
        <v>9849627.135519851</v>
      </c>
    </row>
    <row r="9191" spans="1:5" x14ac:dyDescent="0.25">
      <c r="A9191" s="2">
        <v>9183</v>
      </c>
      <c r="E9191" s="11">
        <f t="shared" si="144"/>
        <v>9848506.7249751203</v>
      </c>
    </row>
    <row r="9192" spans="1:5" x14ac:dyDescent="0.25">
      <c r="A9192" s="2">
        <v>9184</v>
      </c>
      <c r="E9192" s="11">
        <f t="shared" si="144"/>
        <v>9847386.5643850695</v>
      </c>
    </row>
    <row r="9193" spans="1:5" x14ac:dyDescent="0.25">
      <c r="A9193" s="2">
        <v>9185</v>
      </c>
      <c r="E9193" s="11">
        <f t="shared" si="144"/>
        <v>9846266.653666757</v>
      </c>
    </row>
    <row r="9194" spans="1:5" x14ac:dyDescent="0.25">
      <c r="A9194" s="2">
        <v>9186</v>
      </c>
      <c r="E9194" s="11">
        <f t="shared" si="144"/>
        <v>9845146.9927372392</v>
      </c>
    </row>
    <row r="9195" spans="1:5" x14ac:dyDescent="0.25">
      <c r="A9195" s="2">
        <v>9187</v>
      </c>
      <c r="E9195" s="11">
        <f t="shared" si="144"/>
        <v>9844027.5815136824</v>
      </c>
    </row>
    <row r="9196" spans="1:5" x14ac:dyDescent="0.25">
      <c r="A9196" s="2">
        <v>9188</v>
      </c>
      <c r="E9196" s="11">
        <f t="shared" si="144"/>
        <v>9842908.4199131969</v>
      </c>
    </row>
    <row r="9197" spans="1:5" x14ac:dyDescent="0.25">
      <c r="A9197" s="2">
        <v>9189</v>
      </c>
      <c r="E9197" s="11">
        <f t="shared" si="144"/>
        <v>9841789.5078530051</v>
      </c>
    </row>
    <row r="9198" spans="1:5" x14ac:dyDescent="0.25">
      <c r="A9198" s="2">
        <v>9190</v>
      </c>
      <c r="E9198" s="11">
        <f t="shared" si="144"/>
        <v>9840670.8452503067</v>
      </c>
    </row>
    <row r="9199" spans="1:5" x14ac:dyDescent="0.25">
      <c r="A9199" s="2">
        <v>9191</v>
      </c>
      <c r="E9199" s="11">
        <f t="shared" si="144"/>
        <v>9839552.4320223667</v>
      </c>
    </row>
    <row r="9200" spans="1:5" x14ac:dyDescent="0.25">
      <c r="A9200" s="2">
        <v>9192</v>
      </c>
      <c r="E9200" s="11">
        <f t="shared" si="144"/>
        <v>9838434.2680865247</v>
      </c>
    </row>
    <row r="9201" spans="1:5" x14ac:dyDescent="0.25">
      <c r="A9201" s="2">
        <v>9193</v>
      </c>
      <c r="E9201" s="11">
        <f t="shared" si="144"/>
        <v>9837316.3533600625</v>
      </c>
    </row>
    <row r="9202" spans="1:5" x14ac:dyDescent="0.25">
      <c r="A9202" s="2">
        <v>9194</v>
      </c>
      <c r="E9202" s="11">
        <f t="shared" si="144"/>
        <v>9836198.6877603997</v>
      </c>
    </row>
    <row r="9203" spans="1:5" x14ac:dyDescent="0.25">
      <c r="A9203" s="2">
        <v>9195</v>
      </c>
      <c r="E9203" s="11">
        <f t="shared" si="144"/>
        <v>9835081.271204887</v>
      </c>
    </row>
    <row r="9204" spans="1:5" x14ac:dyDescent="0.25">
      <c r="A9204" s="2">
        <v>9196</v>
      </c>
      <c r="E9204" s="11">
        <f t="shared" si="144"/>
        <v>9833964.1036110502</v>
      </c>
    </row>
    <row r="9205" spans="1:5" x14ac:dyDescent="0.25">
      <c r="A9205" s="2">
        <v>9197</v>
      </c>
      <c r="E9205" s="11">
        <f t="shared" si="144"/>
        <v>9832847.1848962996</v>
      </c>
    </row>
    <row r="9206" spans="1:5" x14ac:dyDescent="0.25">
      <c r="A9206" s="2">
        <v>9198</v>
      </c>
      <c r="E9206" s="11">
        <f t="shared" si="144"/>
        <v>9831730.5149781965</v>
      </c>
    </row>
    <row r="9207" spans="1:5" x14ac:dyDescent="0.25">
      <c r="A9207" s="2">
        <v>9199</v>
      </c>
      <c r="E9207" s="11">
        <f t="shared" si="144"/>
        <v>9830614.0937742796</v>
      </c>
    </row>
    <row r="9208" spans="1:5" x14ac:dyDescent="0.25">
      <c r="A9208" s="2">
        <v>9200</v>
      </c>
      <c r="E9208" s="11">
        <f t="shared" si="144"/>
        <v>9829497.921202125</v>
      </c>
    </row>
    <row r="9209" spans="1:5" x14ac:dyDescent="0.25">
      <c r="A9209" s="2">
        <v>9201</v>
      </c>
      <c r="E9209" s="11">
        <f t="shared" si="144"/>
        <v>9828381.9971794151</v>
      </c>
    </row>
    <row r="9210" spans="1:5" x14ac:dyDescent="0.25">
      <c r="A9210" s="2">
        <v>9202</v>
      </c>
      <c r="E9210" s="11">
        <f t="shared" si="144"/>
        <v>9827266.32162375</v>
      </c>
    </row>
    <row r="9211" spans="1:5" x14ac:dyDescent="0.25">
      <c r="A9211" s="2">
        <v>9203</v>
      </c>
      <c r="E9211" s="11">
        <f t="shared" si="144"/>
        <v>9826150.8944528494</v>
      </c>
    </row>
    <row r="9212" spans="1:5" x14ac:dyDescent="0.25">
      <c r="A9212" s="2">
        <v>9204</v>
      </c>
      <c r="E9212" s="11">
        <f t="shared" si="144"/>
        <v>9825035.7155844532</v>
      </c>
    </row>
    <row r="9213" spans="1:5" x14ac:dyDescent="0.25">
      <c r="A9213" s="2">
        <v>9205</v>
      </c>
      <c r="E9213" s="11">
        <f t="shared" si="144"/>
        <v>9823920.7849363368</v>
      </c>
    </row>
    <row r="9214" spans="1:5" x14ac:dyDescent="0.25">
      <c r="A9214" s="2">
        <v>9206</v>
      </c>
      <c r="E9214" s="11">
        <f t="shared" si="144"/>
        <v>9822806.1024263129</v>
      </c>
    </row>
    <row r="9215" spans="1:5" x14ac:dyDescent="0.25">
      <c r="A9215" s="2">
        <v>9207</v>
      </c>
      <c r="E9215" s="11">
        <f t="shared" si="144"/>
        <v>9821691.6679722127</v>
      </c>
    </row>
    <row r="9216" spans="1:5" x14ac:dyDescent="0.25">
      <c r="A9216" s="2">
        <v>9208</v>
      </c>
      <c r="E9216" s="11">
        <f t="shared" si="144"/>
        <v>9820577.4814919215</v>
      </c>
    </row>
    <row r="9217" spans="1:5" x14ac:dyDescent="0.25">
      <c r="A9217" s="2">
        <v>9209</v>
      </c>
      <c r="E9217" s="11">
        <f t="shared" si="144"/>
        <v>9819463.5429033581</v>
      </c>
    </row>
    <row r="9218" spans="1:5" x14ac:dyDescent="0.25">
      <c r="A9218" s="2">
        <v>9210</v>
      </c>
      <c r="E9218" s="11">
        <f t="shared" si="144"/>
        <v>9818349.8521244507</v>
      </c>
    </row>
    <row r="9219" spans="1:5" x14ac:dyDescent="0.25">
      <c r="A9219" s="2">
        <v>9211</v>
      </c>
      <c r="E9219" s="11">
        <f t="shared" si="144"/>
        <v>9817236.4090732392</v>
      </c>
    </row>
    <row r="9220" spans="1:5" x14ac:dyDescent="0.25">
      <c r="A9220" s="2">
        <v>9212</v>
      </c>
      <c r="E9220" s="11">
        <f t="shared" si="144"/>
        <v>9816123.2136677019</v>
      </c>
    </row>
    <row r="9221" spans="1:5" x14ac:dyDescent="0.25">
      <c r="A9221" s="2">
        <v>9213</v>
      </c>
      <c r="E9221" s="11">
        <f t="shared" si="144"/>
        <v>9815010.2658259217</v>
      </c>
    </row>
    <row r="9222" spans="1:5" x14ac:dyDescent="0.25">
      <c r="A9222" s="2">
        <v>9214</v>
      </c>
      <c r="E9222" s="11">
        <f t="shared" si="144"/>
        <v>9813897.5654659886</v>
      </c>
    </row>
    <row r="9223" spans="1:5" x14ac:dyDescent="0.25">
      <c r="A9223" s="2">
        <v>9215</v>
      </c>
      <c r="E9223" s="11">
        <f t="shared" si="144"/>
        <v>9812785.1125060357</v>
      </c>
    </row>
    <row r="9224" spans="1:5" x14ac:dyDescent="0.25">
      <c r="A9224" s="2">
        <v>9216</v>
      </c>
      <c r="E9224" s="11">
        <f t="shared" si="144"/>
        <v>9811672.9068642538</v>
      </c>
    </row>
    <row r="9225" spans="1:5" x14ac:dyDescent="0.25">
      <c r="A9225" s="2">
        <v>9217</v>
      </c>
      <c r="E9225" s="11">
        <f t="shared" si="144"/>
        <v>9810560.9484587852</v>
      </c>
    </row>
    <row r="9226" spans="1:5" x14ac:dyDescent="0.25">
      <c r="A9226" s="2">
        <v>9218</v>
      </c>
      <c r="E9226" s="11">
        <f t="shared" ref="E9226:E9289" si="145">$E$2/($E$3+A9226)^$E$6+(A9226-$G$14)*($E$5-$E$4)/($G$19-$G$14)+$E$4</f>
        <v>9809449.2372079473</v>
      </c>
    </row>
    <row r="9227" spans="1:5" x14ac:dyDescent="0.25">
      <c r="A9227" s="2">
        <v>9219</v>
      </c>
      <c r="E9227" s="11">
        <f t="shared" si="145"/>
        <v>9808337.7730299681</v>
      </c>
    </row>
    <row r="9228" spans="1:5" x14ac:dyDescent="0.25">
      <c r="A9228" s="2">
        <v>9220</v>
      </c>
      <c r="E9228" s="11">
        <f t="shared" si="145"/>
        <v>9807226.5558431689</v>
      </c>
    </row>
    <row r="9229" spans="1:5" x14ac:dyDescent="0.25">
      <c r="A9229" s="2">
        <v>9221</v>
      </c>
      <c r="E9229" s="11">
        <f t="shared" si="145"/>
        <v>9806115.5855659004</v>
      </c>
    </row>
    <row r="9230" spans="1:5" x14ac:dyDescent="0.25">
      <c r="A9230" s="2">
        <v>9222</v>
      </c>
      <c r="E9230" s="11">
        <f t="shared" si="145"/>
        <v>9805004.8621165566</v>
      </c>
    </row>
    <row r="9231" spans="1:5" x14ac:dyDescent="0.25">
      <c r="A9231" s="2">
        <v>9223</v>
      </c>
      <c r="E9231" s="11">
        <f t="shared" si="145"/>
        <v>9803894.3854135089</v>
      </c>
    </row>
    <row r="9232" spans="1:5" x14ac:dyDescent="0.25">
      <c r="A9232" s="2">
        <v>9224</v>
      </c>
      <c r="E9232" s="11">
        <f t="shared" si="145"/>
        <v>9802784.1553752925</v>
      </c>
    </row>
    <row r="9233" spans="1:5" x14ac:dyDescent="0.25">
      <c r="A9233" s="2">
        <v>9225</v>
      </c>
      <c r="E9233" s="11">
        <f t="shared" si="145"/>
        <v>9801674.1719203498</v>
      </c>
    </row>
    <row r="9234" spans="1:5" x14ac:dyDescent="0.25">
      <c r="A9234" s="2">
        <v>9226</v>
      </c>
      <c r="E9234" s="11">
        <f t="shared" si="145"/>
        <v>9800564.4349672198</v>
      </c>
    </row>
    <row r="9235" spans="1:5" x14ac:dyDescent="0.25">
      <c r="A9235" s="2">
        <v>9227</v>
      </c>
      <c r="E9235" s="11">
        <f t="shared" si="145"/>
        <v>9799454.9444344528</v>
      </c>
    </row>
    <row r="9236" spans="1:5" x14ac:dyDescent="0.25">
      <c r="A9236" s="2">
        <v>9228</v>
      </c>
      <c r="E9236" s="11">
        <f t="shared" si="145"/>
        <v>9798345.7002406549</v>
      </c>
    </row>
    <row r="9237" spans="1:5" x14ac:dyDescent="0.25">
      <c r="A9237" s="2">
        <v>9229</v>
      </c>
      <c r="E9237" s="11">
        <f t="shared" si="145"/>
        <v>9797236.7023044508</v>
      </c>
    </row>
    <row r="9238" spans="1:5" x14ac:dyDescent="0.25">
      <c r="A9238" s="2">
        <v>9230</v>
      </c>
      <c r="E9238" s="11">
        <f t="shared" si="145"/>
        <v>9796127.9505445212</v>
      </c>
    </row>
    <row r="9239" spans="1:5" x14ac:dyDescent="0.25">
      <c r="A9239" s="2">
        <v>9231</v>
      </c>
      <c r="E9239" s="11">
        <f t="shared" si="145"/>
        <v>9795019.4448795952</v>
      </c>
    </row>
    <row r="9240" spans="1:5" x14ac:dyDescent="0.25">
      <c r="A9240" s="2">
        <v>9232</v>
      </c>
      <c r="E9240" s="11">
        <f t="shared" si="145"/>
        <v>9793911.1852283534</v>
      </c>
    </row>
    <row r="9241" spans="1:5" x14ac:dyDescent="0.25">
      <c r="A9241" s="2">
        <v>9233</v>
      </c>
      <c r="E9241" s="11">
        <f t="shared" si="145"/>
        <v>9792803.1715096347</v>
      </c>
    </row>
    <row r="9242" spans="1:5" x14ac:dyDescent="0.25">
      <c r="A9242" s="2">
        <v>9234</v>
      </c>
      <c r="E9242" s="11">
        <f t="shared" si="145"/>
        <v>9791695.4036422055</v>
      </c>
    </row>
    <row r="9243" spans="1:5" x14ac:dyDescent="0.25">
      <c r="A9243" s="2">
        <v>9235</v>
      </c>
      <c r="E9243" s="11">
        <f t="shared" si="145"/>
        <v>9790587.8815449812</v>
      </c>
    </row>
    <row r="9244" spans="1:5" x14ac:dyDescent="0.25">
      <c r="A9244" s="2">
        <v>9236</v>
      </c>
      <c r="E9244" s="11">
        <f t="shared" si="145"/>
        <v>9789480.6051367447</v>
      </c>
    </row>
    <row r="9245" spans="1:5" x14ac:dyDescent="0.25">
      <c r="A9245" s="2">
        <v>9237</v>
      </c>
      <c r="E9245" s="11">
        <f t="shared" si="145"/>
        <v>9788373.5743364953</v>
      </c>
    </row>
    <row r="9246" spans="1:5" x14ac:dyDescent="0.25">
      <c r="A9246" s="2">
        <v>9238</v>
      </c>
      <c r="E9246" s="11">
        <f t="shared" si="145"/>
        <v>9787266.789063165</v>
      </c>
    </row>
    <row r="9247" spans="1:5" x14ac:dyDescent="0.25">
      <c r="A9247" s="2">
        <v>9239</v>
      </c>
      <c r="E9247" s="11">
        <f t="shared" si="145"/>
        <v>9786160.2492357194</v>
      </c>
    </row>
    <row r="9248" spans="1:5" x14ac:dyDescent="0.25">
      <c r="A9248" s="2">
        <v>9240</v>
      </c>
      <c r="E9248" s="11">
        <f t="shared" si="145"/>
        <v>9785053.9547732119</v>
      </c>
    </row>
    <row r="9249" spans="1:5" x14ac:dyDescent="0.25">
      <c r="A9249" s="2">
        <v>9241</v>
      </c>
      <c r="E9249" s="11">
        <f t="shared" si="145"/>
        <v>9783947.9055946935</v>
      </c>
    </row>
    <row r="9250" spans="1:5" x14ac:dyDescent="0.25">
      <c r="A9250" s="2">
        <v>9242</v>
      </c>
      <c r="E9250" s="11">
        <f t="shared" si="145"/>
        <v>9782842.1016192771</v>
      </c>
    </row>
    <row r="9251" spans="1:5" x14ac:dyDescent="0.25">
      <c r="A9251" s="2">
        <v>9243</v>
      </c>
      <c r="E9251" s="11">
        <f t="shared" si="145"/>
        <v>9781736.5427660532</v>
      </c>
    </row>
    <row r="9252" spans="1:5" x14ac:dyDescent="0.25">
      <c r="A9252" s="2">
        <v>9244</v>
      </c>
      <c r="E9252" s="11">
        <f t="shared" si="145"/>
        <v>9780631.2289542481</v>
      </c>
    </row>
    <row r="9253" spans="1:5" x14ac:dyDescent="0.25">
      <c r="A9253" s="2">
        <v>9245</v>
      </c>
      <c r="E9253" s="11">
        <f t="shared" si="145"/>
        <v>9779526.1601030082</v>
      </c>
    </row>
    <row r="9254" spans="1:5" x14ac:dyDescent="0.25">
      <c r="A9254" s="2">
        <v>9246</v>
      </c>
      <c r="E9254" s="11">
        <f t="shared" si="145"/>
        <v>9778421.3361316249</v>
      </c>
    </row>
    <row r="9255" spans="1:5" x14ac:dyDescent="0.25">
      <c r="A9255" s="2">
        <v>9247</v>
      </c>
      <c r="E9255" s="11">
        <f t="shared" si="145"/>
        <v>9777316.7569593247</v>
      </c>
    </row>
    <row r="9256" spans="1:5" x14ac:dyDescent="0.25">
      <c r="A9256" s="2">
        <v>9248</v>
      </c>
      <c r="E9256" s="11">
        <f t="shared" si="145"/>
        <v>9776212.4225054495</v>
      </c>
    </row>
    <row r="9257" spans="1:5" x14ac:dyDescent="0.25">
      <c r="A9257" s="2">
        <v>9249</v>
      </c>
      <c r="E9257" s="11">
        <f t="shared" si="145"/>
        <v>9775108.332689302</v>
      </c>
    </row>
    <row r="9258" spans="1:5" x14ac:dyDescent="0.25">
      <c r="A9258" s="2">
        <v>9250</v>
      </c>
      <c r="E9258" s="11">
        <f t="shared" si="145"/>
        <v>9774004.4874303117</v>
      </c>
    </row>
    <row r="9259" spans="1:5" x14ac:dyDescent="0.25">
      <c r="A9259" s="2">
        <v>9251</v>
      </c>
      <c r="E9259" s="11">
        <f t="shared" si="145"/>
        <v>9772900.8866478726</v>
      </c>
    </row>
    <row r="9260" spans="1:5" x14ac:dyDescent="0.25">
      <c r="A9260" s="2">
        <v>9252</v>
      </c>
      <c r="E9260" s="11">
        <f t="shared" si="145"/>
        <v>9771797.5302614123</v>
      </c>
    </row>
    <row r="9261" spans="1:5" x14ac:dyDescent="0.25">
      <c r="A9261" s="2">
        <v>9253</v>
      </c>
      <c r="E9261" s="11">
        <f t="shared" si="145"/>
        <v>9770694.4181904625</v>
      </c>
    </row>
    <row r="9262" spans="1:5" x14ac:dyDescent="0.25">
      <c r="A9262" s="2">
        <v>9254</v>
      </c>
      <c r="E9262" s="11">
        <f t="shared" si="145"/>
        <v>9769591.5503544919</v>
      </c>
    </row>
    <row r="9263" spans="1:5" x14ac:dyDescent="0.25">
      <c r="A9263" s="2">
        <v>9255</v>
      </c>
      <c r="E9263" s="11">
        <f t="shared" si="145"/>
        <v>9768488.9266731068</v>
      </c>
    </row>
    <row r="9264" spans="1:5" x14ac:dyDescent="0.25">
      <c r="A9264" s="2">
        <v>9256</v>
      </c>
      <c r="E9264" s="11">
        <f t="shared" si="145"/>
        <v>9767386.5470658578</v>
      </c>
    </row>
    <row r="9265" spans="1:5" x14ac:dyDescent="0.25">
      <c r="A9265" s="2">
        <v>9257</v>
      </c>
      <c r="E9265" s="11">
        <f t="shared" si="145"/>
        <v>9766284.4114523847</v>
      </c>
    </row>
    <row r="9266" spans="1:5" x14ac:dyDescent="0.25">
      <c r="A9266" s="2">
        <v>9258</v>
      </c>
      <c r="E9266" s="11">
        <f t="shared" si="145"/>
        <v>9765182.5197523534</v>
      </c>
    </row>
    <row r="9267" spans="1:5" x14ac:dyDescent="0.25">
      <c r="A9267" s="2">
        <v>9259</v>
      </c>
      <c r="E9267" s="11">
        <f t="shared" si="145"/>
        <v>9764080.8718854673</v>
      </c>
    </row>
    <row r="9268" spans="1:5" x14ac:dyDescent="0.25">
      <c r="A9268" s="2">
        <v>9260</v>
      </c>
      <c r="E9268" s="11">
        <f t="shared" si="145"/>
        <v>9762979.4677714463</v>
      </c>
    </row>
    <row r="9269" spans="1:5" x14ac:dyDescent="0.25">
      <c r="A9269" s="2">
        <v>9261</v>
      </c>
      <c r="E9269" s="11">
        <f t="shared" si="145"/>
        <v>9761878.3073300514</v>
      </c>
    </row>
    <row r="9270" spans="1:5" x14ac:dyDescent="0.25">
      <c r="A9270" s="2">
        <v>9262</v>
      </c>
      <c r="E9270" s="11">
        <f t="shared" si="145"/>
        <v>9760777.3904810864</v>
      </c>
    </row>
    <row r="9271" spans="1:5" x14ac:dyDescent="0.25">
      <c r="A9271" s="2">
        <v>9263</v>
      </c>
      <c r="E9271" s="11">
        <f t="shared" si="145"/>
        <v>9759676.7171443868</v>
      </c>
    </row>
    <row r="9272" spans="1:5" x14ac:dyDescent="0.25">
      <c r="A9272" s="2">
        <v>9264</v>
      </c>
      <c r="E9272" s="11">
        <f t="shared" si="145"/>
        <v>9758576.2872398403</v>
      </c>
    </row>
    <row r="9273" spans="1:5" x14ac:dyDescent="0.25">
      <c r="A9273" s="2">
        <v>9265</v>
      </c>
      <c r="E9273" s="11">
        <f t="shared" si="145"/>
        <v>9757476.1006873362</v>
      </c>
    </row>
    <row r="9274" spans="1:5" x14ac:dyDescent="0.25">
      <c r="A9274" s="2">
        <v>9266</v>
      </c>
      <c r="E9274" s="11">
        <f t="shared" si="145"/>
        <v>9756376.1574068386</v>
      </c>
    </row>
    <row r="9275" spans="1:5" x14ac:dyDescent="0.25">
      <c r="A9275" s="2">
        <v>9267</v>
      </c>
      <c r="E9275" s="11">
        <f t="shared" si="145"/>
        <v>9755276.4573183041</v>
      </c>
    </row>
    <row r="9276" spans="1:5" x14ac:dyDescent="0.25">
      <c r="A9276" s="2">
        <v>9268</v>
      </c>
      <c r="E9276" s="11">
        <f t="shared" si="145"/>
        <v>9754177.0003417283</v>
      </c>
    </row>
    <row r="9277" spans="1:5" x14ac:dyDescent="0.25">
      <c r="A9277" s="2">
        <v>9269</v>
      </c>
      <c r="E9277" s="11">
        <f t="shared" si="145"/>
        <v>9753077.7863971759</v>
      </c>
    </row>
    <row r="9278" spans="1:5" x14ac:dyDescent="0.25">
      <c r="A9278" s="2">
        <v>9270</v>
      </c>
      <c r="E9278" s="11">
        <f t="shared" si="145"/>
        <v>9751978.8154047523</v>
      </c>
    </row>
    <row r="9279" spans="1:5" x14ac:dyDescent="0.25">
      <c r="A9279" s="2">
        <v>9271</v>
      </c>
      <c r="E9279" s="11">
        <f t="shared" si="145"/>
        <v>9750880.087284537</v>
      </c>
    </row>
    <row r="9280" spans="1:5" x14ac:dyDescent="0.25">
      <c r="A9280" s="2">
        <v>9272</v>
      </c>
      <c r="E9280" s="11">
        <f t="shared" si="145"/>
        <v>9749781.6019567046</v>
      </c>
    </row>
    <row r="9281" spans="1:5" x14ac:dyDescent="0.25">
      <c r="A9281" s="2">
        <v>9273</v>
      </c>
      <c r="E9281" s="11">
        <f t="shared" si="145"/>
        <v>9748683.3593414221</v>
      </c>
    </row>
    <row r="9282" spans="1:5" x14ac:dyDescent="0.25">
      <c r="A9282" s="2">
        <v>9274</v>
      </c>
      <c r="E9282" s="11">
        <f t="shared" si="145"/>
        <v>9747585.3593589198</v>
      </c>
    </row>
    <row r="9283" spans="1:5" x14ac:dyDescent="0.25">
      <c r="A9283" s="2">
        <v>9275</v>
      </c>
      <c r="E9283" s="11">
        <f t="shared" si="145"/>
        <v>9746487.6019294709</v>
      </c>
    </row>
    <row r="9284" spans="1:5" x14ac:dyDescent="0.25">
      <c r="A9284" s="2">
        <v>9276</v>
      </c>
      <c r="E9284" s="11">
        <f t="shared" si="145"/>
        <v>9745390.0869733188</v>
      </c>
    </row>
    <row r="9285" spans="1:5" x14ac:dyDescent="0.25">
      <c r="A9285" s="2">
        <v>9277</v>
      </c>
      <c r="E9285" s="11">
        <f t="shared" si="145"/>
        <v>9744292.8144108448</v>
      </c>
    </row>
    <row r="9286" spans="1:5" x14ac:dyDescent="0.25">
      <c r="A9286" s="2">
        <v>9278</v>
      </c>
      <c r="E9286" s="11">
        <f t="shared" si="145"/>
        <v>9743195.7841623649</v>
      </c>
    </row>
    <row r="9287" spans="1:5" x14ac:dyDescent="0.25">
      <c r="A9287" s="2">
        <v>9279</v>
      </c>
      <c r="E9287" s="11">
        <f t="shared" si="145"/>
        <v>9742098.9961483125</v>
      </c>
    </row>
    <row r="9288" spans="1:5" x14ac:dyDescent="0.25">
      <c r="A9288" s="2">
        <v>9280</v>
      </c>
      <c r="E9288" s="11">
        <f t="shared" si="145"/>
        <v>9741002.4502890687</v>
      </c>
    </row>
    <row r="9289" spans="1:5" x14ac:dyDescent="0.25">
      <c r="A9289" s="2">
        <v>9281</v>
      </c>
      <c r="E9289" s="11">
        <f t="shared" si="145"/>
        <v>9739906.1465051398</v>
      </c>
    </row>
    <row r="9290" spans="1:5" x14ac:dyDescent="0.25">
      <c r="A9290" s="2">
        <v>9282</v>
      </c>
      <c r="E9290" s="11">
        <f t="shared" ref="E9290:E9353" si="146">$E$2/($E$3+A9290)^$E$6+(A9290-$G$14)*($E$5-$E$4)/($G$19-$G$14)+$E$4</f>
        <v>9738810.084716998</v>
      </c>
    </row>
    <row r="9291" spans="1:5" x14ac:dyDescent="0.25">
      <c r="A9291" s="2">
        <v>9283</v>
      </c>
      <c r="E9291" s="11">
        <f t="shared" si="146"/>
        <v>9737714.2648451999</v>
      </c>
    </row>
    <row r="9292" spans="1:5" x14ac:dyDescent="0.25">
      <c r="A9292" s="2">
        <v>9284</v>
      </c>
      <c r="E9292" s="11">
        <f t="shared" si="146"/>
        <v>9736618.6868102886</v>
      </c>
    </row>
    <row r="9293" spans="1:5" x14ac:dyDescent="0.25">
      <c r="A9293" s="2">
        <v>9285</v>
      </c>
      <c r="E9293" s="11">
        <f t="shared" si="146"/>
        <v>9735523.3505329024</v>
      </c>
    </row>
    <row r="9294" spans="1:5" x14ac:dyDescent="0.25">
      <c r="A9294" s="2">
        <v>9286</v>
      </c>
      <c r="E9294" s="11">
        <f t="shared" si="146"/>
        <v>9734428.2559336443</v>
      </c>
    </row>
    <row r="9295" spans="1:5" x14ac:dyDescent="0.25">
      <c r="A9295" s="2">
        <v>9287</v>
      </c>
      <c r="E9295" s="11">
        <f t="shared" si="146"/>
        <v>9733333.4029331915</v>
      </c>
    </row>
    <row r="9296" spans="1:5" x14ac:dyDescent="0.25">
      <c r="A9296" s="2">
        <v>9288</v>
      </c>
      <c r="E9296" s="11">
        <f t="shared" si="146"/>
        <v>9732238.791452257</v>
      </c>
    </row>
    <row r="9297" spans="1:5" x14ac:dyDescent="0.25">
      <c r="A9297" s="2">
        <v>9289</v>
      </c>
      <c r="E9297" s="11">
        <f t="shared" si="146"/>
        <v>9731144.4214115925</v>
      </c>
    </row>
    <row r="9298" spans="1:5" x14ac:dyDescent="0.25">
      <c r="A9298" s="2">
        <v>9290</v>
      </c>
      <c r="E9298" s="11">
        <f t="shared" si="146"/>
        <v>9730050.2927319501</v>
      </c>
    </row>
    <row r="9299" spans="1:5" x14ac:dyDescent="0.25">
      <c r="A9299" s="2">
        <v>9291</v>
      </c>
      <c r="E9299" s="11">
        <f t="shared" si="146"/>
        <v>9728956.405334169</v>
      </c>
    </row>
    <row r="9300" spans="1:5" x14ac:dyDescent="0.25">
      <c r="A9300" s="2">
        <v>9292</v>
      </c>
      <c r="E9300" s="11">
        <f t="shared" si="146"/>
        <v>9727862.7591390666</v>
      </c>
    </row>
    <row r="9301" spans="1:5" x14ac:dyDescent="0.25">
      <c r="A9301" s="2">
        <v>9293</v>
      </c>
      <c r="E9301" s="11">
        <f t="shared" si="146"/>
        <v>9726769.3540675342</v>
      </c>
    </row>
    <row r="9302" spans="1:5" x14ac:dyDescent="0.25">
      <c r="A9302" s="2">
        <v>9294</v>
      </c>
      <c r="E9302" s="11">
        <f t="shared" si="146"/>
        <v>9725676.1900404803</v>
      </c>
    </row>
    <row r="9303" spans="1:5" x14ac:dyDescent="0.25">
      <c r="A9303" s="2">
        <v>9295</v>
      </c>
      <c r="E9303" s="11">
        <f t="shared" si="146"/>
        <v>9724583.2669788674</v>
      </c>
    </row>
    <row r="9304" spans="1:5" x14ac:dyDescent="0.25">
      <c r="A9304" s="2">
        <v>9296</v>
      </c>
      <c r="E9304" s="11">
        <f t="shared" si="146"/>
        <v>9723490.584803652</v>
      </c>
    </row>
    <row r="9305" spans="1:5" x14ac:dyDescent="0.25">
      <c r="A9305" s="2">
        <v>9297</v>
      </c>
      <c r="E9305" s="11">
        <f t="shared" si="146"/>
        <v>9722398.1434358824</v>
      </c>
    </row>
    <row r="9306" spans="1:5" x14ac:dyDescent="0.25">
      <c r="A9306" s="2">
        <v>9298</v>
      </c>
      <c r="E9306" s="11">
        <f t="shared" si="146"/>
        <v>9721305.9427966066</v>
      </c>
    </row>
    <row r="9307" spans="1:5" x14ac:dyDescent="0.25">
      <c r="A9307" s="2">
        <v>9299</v>
      </c>
      <c r="E9307" s="11">
        <f t="shared" si="146"/>
        <v>9720213.9828068689</v>
      </c>
    </row>
    <row r="9308" spans="1:5" x14ac:dyDescent="0.25">
      <c r="A9308" s="2">
        <v>9300</v>
      </c>
      <c r="E9308" s="11">
        <f t="shared" si="146"/>
        <v>9719122.2633878309</v>
      </c>
    </row>
    <row r="9309" spans="1:5" x14ac:dyDescent="0.25">
      <c r="A9309" s="2">
        <v>9301</v>
      </c>
      <c r="E9309" s="11">
        <f t="shared" si="146"/>
        <v>9718030.7844606303</v>
      </c>
    </row>
    <row r="9310" spans="1:5" x14ac:dyDescent="0.25">
      <c r="A9310" s="2">
        <v>9302</v>
      </c>
      <c r="E9310" s="11">
        <f t="shared" si="146"/>
        <v>9716939.5459464472</v>
      </c>
    </row>
    <row r="9311" spans="1:5" x14ac:dyDescent="0.25">
      <c r="A9311" s="2">
        <v>9303</v>
      </c>
      <c r="E9311" s="11">
        <f t="shared" si="146"/>
        <v>9715848.5477665327</v>
      </c>
    </row>
    <row r="9312" spans="1:5" x14ac:dyDescent="0.25">
      <c r="A9312" s="2">
        <v>9304</v>
      </c>
      <c r="E9312" s="11">
        <f t="shared" si="146"/>
        <v>9714757.789842112</v>
      </c>
    </row>
    <row r="9313" spans="1:5" x14ac:dyDescent="0.25">
      <c r="A9313" s="2">
        <v>9305</v>
      </c>
      <c r="E9313" s="11">
        <f t="shared" si="146"/>
        <v>9713667.2720945198</v>
      </c>
    </row>
    <row r="9314" spans="1:5" x14ac:dyDescent="0.25">
      <c r="A9314" s="2">
        <v>9306</v>
      </c>
      <c r="E9314" s="11">
        <f t="shared" si="146"/>
        <v>9712576.994445039</v>
      </c>
    </row>
    <row r="9315" spans="1:5" x14ac:dyDescent="0.25">
      <c r="A9315" s="2">
        <v>9307</v>
      </c>
      <c r="E9315" s="11">
        <f t="shared" si="146"/>
        <v>9711486.956815023</v>
      </c>
    </row>
    <row r="9316" spans="1:5" x14ac:dyDescent="0.25">
      <c r="A9316" s="2">
        <v>9308</v>
      </c>
      <c r="E9316" s="11">
        <f t="shared" si="146"/>
        <v>9710397.1591259092</v>
      </c>
    </row>
    <row r="9317" spans="1:5" x14ac:dyDescent="0.25">
      <c r="A9317" s="2">
        <v>9309</v>
      </c>
      <c r="E9317" s="11">
        <f t="shared" si="146"/>
        <v>9709307.6012990996</v>
      </c>
    </row>
    <row r="9318" spans="1:5" x14ac:dyDescent="0.25">
      <c r="A9318" s="2">
        <v>9310</v>
      </c>
      <c r="E9318" s="11">
        <f t="shared" si="146"/>
        <v>9708218.2832560483</v>
      </c>
    </row>
    <row r="9319" spans="1:5" x14ac:dyDescent="0.25">
      <c r="A9319" s="2">
        <v>9311</v>
      </c>
      <c r="E9319" s="11">
        <f t="shared" si="146"/>
        <v>9707129.204918284</v>
      </c>
    </row>
    <row r="9320" spans="1:5" x14ac:dyDescent="0.25">
      <c r="A9320" s="2">
        <v>9312</v>
      </c>
      <c r="E9320" s="11">
        <f t="shared" si="146"/>
        <v>9706040.366207296</v>
      </c>
    </row>
    <row r="9321" spans="1:5" x14ac:dyDescent="0.25">
      <c r="A9321" s="2">
        <v>9313</v>
      </c>
      <c r="E9321" s="11">
        <f t="shared" si="146"/>
        <v>9704951.7670446951</v>
      </c>
    </row>
    <row r="9322" spans="1:5" x14ac:dyDescent="0.25">
      <c r="A9322" s="2">
        <v>9314</v>
      </c>
      <c r="E9322" s="11">
        <f t="shared" si="146"/>
        <v>9703863.4073520377</v>
      </c>
    </row>
    <row r="9323" spans="1:5" x14ac:dyDescent="0.25">
      <c r="A9323" s="2">
        <v>9315</v>
      </c>
      <c r="E9323" s="11">
        <f t="shared" si="146"/>
        <v>9702775.2870509755</v>
      </c>
    </row>
    <row r="9324" spans="1:5" x14ac:dyDescent="0.25">
      <c r="A9324" s="2">
        <v>9316</v>
      </c>
      <c r="E9324" s="11">
        <f t="shared" si="146"/>
        <v>9701687.406063186</v>
      </c>
    </row>
    <row r="9325" spans="1:5" x14ac:dyDescent="0.25">
      <c r="A9325" s="2">
        <v>9317</v>
      </c>
      <c r="E9325" s="11">
        <f t="shared" si="146"/>
        <v>9700599.7643103506</v>
      </c>
    </row>
    <row r="9326" spans="1:5" x14ac:dyDescent="0.25">
      <c r="A9326" s="2">
        <v>9318</v>
      </c>
      <c r="E9326" s="11">
        <f t="shared" si="146"/>
        <v>9699512.3617142159</v>
      </c>
    </row>
    <row r="9327" spans="1:5" x14ac:dyDescent="0.25">
      <c r="A9327" s="2">
        <v>9319</v>
      </c>
      <c r="E9327" s="11">
        <f t="shared" si="146"/>
        <v>9698425.1981965341</v>
      </c>
    </row>
    <row r="9328" spans="1:5" x14ac:dyDescent="0.25">
      <c r="A9328" s="2">
        <v>9320</v>
      </c>
      <c r="E9328" s="11">
        <f t="shared" si="146"/>
        <v>9697338.273679141</v>
      </c>
    </row>
    <row r="9329" spans="1:5" x14ac:dyDescent="0.25">
      <c r="A9329" s="2">
        <v>9321</v>
      </c>
      <c r="E9329" s="11">
        <f t="shared" si="146"/>
        <v>9696251.5880838539</v>
      </c>
    </row>
    <row r="9330" spans="1:5" x14ac:dyDescent="0.25">
      <c r="A9330" s="2">
        <v>9322</v>
      </c>
      <c r="E9330" s="11">
        <f t="shared" si="146"/>
        <v>9695165.1413325258</v>
      </c>
    </row>
    <row r="9331" spans="1:5" x14ac:dyDescent="0.25">
      <c r="A9331" s="2">
        <v>9323</v>
      </c>
      <c r="E9331" s="11">
        <f t="shared" si="146"/>
        <v>9694078.9333470985</v>
      </c>
    </row>
    <row r="9332" spans="1:5" x14ac:dyDescent="0.25">
      <c r="A9332" s="2">
        <v>9324</v>
      </c>
      <c r="E9332" s="11">
        <f t="shared" si="146"/>
        <v>9692992.9640494566</v>
      </c>
    </row>
    <row r="9333" spans="1:5" x14ac:dyDescent="0.25">
      <c r="A9333" s="2">
        <v>9325</v>
      </c>
      <c r="E9333" s="11">
        <f t="shared" si="146"/>
        <v>9691907.2333616447</v>
      </c>
    </row>
    <row r="9334" spans="1:5" x14ac:dyDescent="0.25">
      <c r="A9334" s="2">
        <v>9326</v>
      </c>
      <c r="E9334" s="11">
        <f t="shared" si="146"/>
        <v>9690821.7412055973</v>
      </c>
    </row>
    <row r="9335" spans="1:5" x14ac:dyDescent="0.25">
      <c r="A9335" s="2">
        <v>9327</v>
      </c>
      <c r="E9335" s="11">
        <f t="shared" si="146"/>
        <v>9689736.4875034168</v>
      </c>
    </row>
    <row r="9336" spans="1:5" x14ac:dyDescent="0.25">
      <c r="A9336" s="2">
        <v>9328</v>
      </c>
      <c r="E9336" s="11">
        <f t="shared" si="146"/>
        <v>9688651.4721771386</v>
      </c>
    </row>
    <row r="9337" spans="1:5" x14ac:dyDescent="0.25">
      <c r="A9337" s="2">
        <v>9329</v>
      </c>
      <c r="E9337" s="11">
        <f t="shared" si="146"/>
        <v>9687566.6951488927</v>
      </c>
    </row>
    <row r="9338" spans="1:5" x14ac:dyDescent="0.25">
      <c r="A9338" s="2">
        <v>9330</v>
      </c>
      <c r="E9338" s="11">
        <f t="shared" si="146"/>
        <v>9686482.1563408077</v>
      </c>
    </row>
    <row r="9339" spans="1:5" x14ac:dyDescent="0.25">
      <c r="A9339" s="2">
        <v>9331</v>
      </c>
      <c r="E9339" s="11">
        <f t="shared" si="146"/>
        <v>9685397.855675064</v>
      </c>
    </row>
    <row r="9340" spans="1:5" x14ac:dyDescent="0.25">
      <c r="A9340" s="2">
        <v>9332</v>
      </c>
      <c r="E9340" s="11">
        <f t="shared" si="146"/>
        <v>9684313.7930738591</v>
      </c>
    </row>
    <row r="9341" spans="1:5" x14ac:dyDescent="0.25">
      <c r="A9341" s="2">
        <v>9333</v>
      </c>
      <c r="E9341" s="11">
        <f t="shared" si="146"/>
        <v>9683229.9684594404</v>
      </c>
    </row>
    <row r="9342" spans="1:5" x14ac:dyDescent="0.25">
      <c r="A9342" s="2">
        <v>9334</v>
      </c>
      <c r="E9342" s="11">
        <f t="shared" si="146"/>
        <v>9682146.3817541059</v>
      </c>
    </row>
    <row r="9343" spans="1:5" x14ac:dyDescent="0.25">
      <c r="A9343" s="2">
        <v>9335</v>
      </c>
      <c r="E9343" s="11">
        <f t="shared" si="146"/>
        <v>9681063.0328801423</v>
      </c>
    </row>
    <row r="9344" spans="1:5" x14ac:dyDescent="0.25">
      <c r="A9344" s="2">
        <v>9336</v>
      </c>
      <c r="E9344" s="11">
        <f t="shared" si="146"/>
        <v>9679979.9217598978</v>
      </c>
    </row>
    <row r="9345" spans="1:5" x14ac:dyDescent="0.25">
      <c r="A9345" s="2">
        <v>9337</v>
      </c>
      <c r="E9345" s="11">
        <f t="shared" si="146"/>
        <v>9678897.0483157616</v>
      </c>
    </row>
    <row r="9346" spans="1:5" x14ac:dyDescent="0.25">
      <c r="A9346" s="2">
        <v>9338</v>
      </c>
      <c r="E9346" s="11">
        <f t="shared" si="146"/>
        <v>9677814.4124701302</v>
      </c>
    </row>
    <row r="9347" spans="1:5" x14ac:dyDescent="0.25">
      <c r="A9347" s="2">
        <v>9339</v>
      </c>
      <c r="E9347" s="11">
        <f t="shared" si="146"/>
        <v>9676732.0141454488</v>
      </c>
    </row>
    <row r="9348" spans="1:5" x14ac:dyDescent="0.25">
      <c r="A9348" s="2">
        <v>9340</v>
      </c>
      <c r="E9348" s="11">
        <f t="shared" si="146"/>
        <v>9675649.8532641977</v>
      </c>
    </row>
    <row r="9349" spans="1:5" x14ac:dyDescent="0.25">
      <c r="A9349" s="2">
        <v>9341</v>
      </c>
      <c r="E9349" s="11">
        <f t="shared" si="146"/>
        <v>9674567.9297489207</v>
      </c>
    </row>
    <row r="9350" spans="1:5" x14ac:dyDescent="0.25">
      <c r="A9350" s="2">
        <v>9342</v>
      </c>
      <c r="E9350" s="11">
        <f t="shared" si="146"/>
        <v>9673486.2435221039</v>
      </c>
    </row>
    <row r="9351" spans="1:5" x14ac:dyDescent="0.25">
      <c r="A9351" s="2">
        <v>9343</v>
      </c>
      <c r="E9351" s="11">
        <f t="shared" si="146"/>
        <v>9672404.7945063915</v>
      </c>
    </row>
    <row r="9352" spans="1:5" x14ac:dyDescent="0.25">
      <c r="A9352" s="2">
        <v>9344</v>
      </c>
      <c r="E9352" s="11">
        <f t="shared" si="146"/>
        <v>9671323.5826243572</v>
      </c>
    </row>
    <row r="9353" spans="1:5" x14ac:dyDescent="0.25">
      <c r="A9353" s="2">
        <v>9345</v>
      </c>
      <c r="E9353" s="11">
        <f t="shared" si="146"/>
        <v>9670242.6077986397</v>
      </c>
    </row>
    <row r="9354" spans="1:5" x14ac:dyDescent="0.25">
      <c r="A9354" s="2">
        <v>9346</v>
      </c>
      <c r="E9354" s="11">
        <f t="shared" ref="E9354:E9417" si="147">$E$2/($E$3+A9354)^$E$6+(A9354-$G$14)*($E$5-$E$4)/($G$19-$G$14)+$E$4</f>
        <v>9669161.8699519485</v>
      </c>
    </row>
    <row r="9355" spans="1:5" x14ac:dyDescent="0.25">
      <c r="A9355" s="2">
        <v>9347</v>
      </c>
      <c r="E9355" s="11">
        <f t="shared" si="147"/>
        <v>9668081.3690069672</v>
      </c>
    </row>
    <row r="9356" spans="1:5" x14ac:dyDescent="0.25">
      <c r="A9356" s="2">
        <v>9348</v>
      </c>
      <c r="E9356" s="11">
        <f t="shared" si="147"/>
        <v>9667001.1048864666</v>
      </c>
    </row>
    <row r="9357" spans="1:5" x14ac:dyDescent="0.25">
      <c r="A9357" s="2">
        <v>9349</v>
      </c>
      <c r="E9357" s="11">
        <f t="shared" si="147"/>
        <v>9665921.0775132272</v>
      </c>
    </row>
    <row r="9358" spans="1:5" x14ac:dyDescent="0.25">
      <c r="A9358" s="2">
        <v>9350</v>
      </c>
      <c r="E9358" s="11">
        <f t="shared" si="147"/>
        <v>9664841.2868100423</v>
      </c>
    </row>
    <row r="9359" spans="1:5" x14ac:dyDescent="0.25">
      <c r="A9359" s="2">
        <v>9351</v>
      </c>
      <c r="E9359" s="11">
        <f t="shared" si="147"/>
        <v>9663761.7326997779</v>
      </c>
    </row>
    <row r="9360" spans="1:5" x14ac:dyDescent="0.25">
      <c r="A9360" s="2">
        <v>9352</v>
      </c>
      <c r="E9360" s="11">
        <f t="shared" si="147"/>
        <v>9662682.4151053168</v>
      </c>
    </row>
    <row r="9361" spans="1:5" x14ac:dyDescent="0.25">
      <c r="A9361" s="2">
        <v>9353</v>
      </c>
      <c r="E9361" s="11">
        <f t="shared" si="147"/>
        <v>9661603.3339495324</v>
      </c>
    </row>
    <row r="9362" spans="1:5" x14ac:dyDescent="0.25">
      <c r="A9362" s="2">
        <v>9354</v>
      </c>
      <c r="E9362" s="11">
        <f t="shared" si="147"/>
        <v>9660524.4891554285</v>
      </c>
    </row>
    <row r="9363" spans="1:5" x14ac:dyDescent="0.25">
      <c r="A9363" s="2">
        <v>9355</v>
      </c>
      <c r="E9363" s="11">
        <f t="shared" si="147"/>
        <v>9659445.8806459531</v>
      </c>
    </row>
    <row r="9364" spans="1:5" x14ac:dyDescent="0.25">
      <c r="A9364" s="2">
        <v>9356</v>
      </c>
      <c r="E9364" s="11">
        <f t="shared" si="147"/>
        <v>9658367.5083441418</v>
      </c>
    </row>
    <row r="9365" spans="1:5" x14ac:dyDescent="0.25">
      <c r="A9365" s="2">
        <v>9357</v>
      </c>
      <c r="E9365" s="11">
        <f t="shared" si="147"/>
        <v>9657289.3721730057</v>
      </c>
    </row>
    <row r="9366" spans="1:5" x14ac:dyDescent="0.25">
      <c r="A9366" s="2">
        <v>9358</v>
      </c>
      <c r="E9366" s="11">
        <f t="shared" si="147"/>
        <v>9656211.4720556494</v>
      </c>
    </row>
    <row r="9367" spans="1:5" x14ac:dyDescent="0.25">
      <c r="A9367" s="2">
        <v>9359</v>
      </c>
      <c r="E9367" s="11">
        <f t="shared" si="147"/>
        <v>9655133.807915207</v>
      </c>
    </row>
    <row r="9368" spans="1:5" x14ac:dyDescent="0.25">
      <c r="A9368" s="2">
        <v>9360</v>
      </c>
      <c r="E9368" s="11">
        <f t="shared" si="147"/>
        <v>9654056.3796747793</v>
      </c>
    </row>
    <row r="9369" spans="1:5" x14ac:dyDescent="0.25">
      <c r="A9369" s="2">
        <v>9361</v>
      </c>
      <c r="E9369" s="11">
        <f t="shared" si="147"/>
        <v>9652979.187257586</v>
      </c>
    </row>
    <row r="9370" spans="1:5" x14ac:dyDescent="0.25">
      <c r="A9370" s="2">
        <v>9362</v>
      </c>
      <c r="E9370" s="11">
        <f t="shared" si="147"/>
        <v>9651902.2305868138</v>
      </c>
    </row>
    <row r="9371" spans="1:5" x14ac:dyDescent="0.25">
      <c r="A9371" s="2">
        <v>9363</v>
      </c>
      <c r="E9371" s="11">
        <f t="shared" si="147"/>
        <v>9650825.5095857326</v>
      </c>
    </row>
    <row r="9372" spans="1:5" x14ac:dyDescent="0.25">
      <c r="A9372" s="2">
        <v>9364</v>
      </c>
      <c r="E9372" s="11">
        <f t="shared" si="147"/>
        <v>9649749.0241775978</v>
      </c>
    </row>
    <row r="9373" spans="1:5" x14ac:dyDescent="0.25">
      <c r="A9373" s="2">
        <v>9365</v>
      </c>
      <c r="E9373" s="11">
        <f t="shared" si="147"/>
        <v>9648672.7742857449</v>
      </c>
    </row>
    <row r="9374" spans="1:5" x14ac:dyDescent="0.25">
      <c r="A9374" s="2">
        <v>9366</v>
      </c>
      <c r="E9374" s="11">
        <f t="shared" si="147"/>
        <v>9647596.7598335128</v>
      </c>
    </row>
    <row r="9375" spans="1:5" x14ac:dyDescent="0.25">
      <c r="A9375" s="2">
        <v>9367</v>
      </c>
      <c r="E9375" s="11">
        <f t="shared" si="147"/>
        <v>9646520.9807442576</v>
      </c>
    </row>
    <row r="9376" spans="1:5" x14ac:dyDescent="0.25">
      <c r="A9376" s="2">
        <v>9368</v>
      </c>
      <c r="E9376" s="11">
        <f t="shared" si="147"/>
        <v>9645445.4369414356</v>
      </c>
    </row>
    <row r="9377" spans="1:5" x14ac:dyDescent="0.25">
      <c r="A9377" s="2">
        <v>9369</v>
      </c>
      <c r="E9377" s="11">
        <f t="shared" si="147"/>
        <v>9644370.1283484511</v>
      </c>
    </row>
    <row r="9378" spans="1:5" x14ac:dyDescent="0.25">
      <c r="A9378" s="2">
        <v>9370</v>
      </c>
      <c r="E9378" s="11">
        <f t="shared" si="147"/>
        <v>9643295.0548888277</v>
      </c>
    </row>
    <row r="9379" spans="1:5" x14ac:dyDescent="0.25">
      <c r="A9379" s="2">
        <v>9371</v>
      </c>
      <c r="E9379" s="11">
        <f t="shared" si="147"/>
        <v>9642220.2164860256</v>
      </c>
    </row>
    <row r="9380" spans="1:5" x14ac:dyDescent="0.25">
      <c r="A9380" s="2">
        <v>9372</v>
      </c>
      <c r="E9380" s="11">
        <f t="shared" si="147"/>
        <v>9641145.6130636167</v>
      </c>
    </row>
    <row r="9381" spans="1:5" x14ac:dyDescent="0.25">
      <c r="A9381" s="2">
        <v>9373</v>
      </c>
      <c r="E9381" s="11">
        <f t="shared" si="147"/>
        <v>9640071.2445451748</v>
      </c>
    </row>
    <row r="9382" spans="1:5" x14ac:dyDescent="0.25">
      <c r="A9382" s="2">
        <v>9374</v>
      </c>
      <c r="E9382" s="11">
        <f t="shared" si="147"/>
        <v>9638997.1108543072</v>
      </c>
    </row>
    <row r="9383" spans="1:5" x14ac:dyDescent="0.25">
      <c r="A9383" s="2">
        <v>9375</v>
      </c>
      <c r="E9383" s="11">
        <f t="shared" si="147"/>
        <v>9637923.2119146772</v>
      </c>
    </row>
    <row r="9384" spans="1:5" x14ac:dyDescent="0.25">
      <c r="A9384" s="2">
        <v>9376</v>
      </c>
      <c r="E9384" s="11">
        <f t="shared" si="147"/>
        <v>9636849.5476499572</v>
      </c>
    </row>
    <row r="9385" spans="1:5" x14ac:dyDescent="0.25">
      <c r="A9385" s="2">
        <v>9377</v>
      </c>
      <c r="E9385" s="11">
        <f t="shared" si="147"/>
        <v>9635776.1179838218</v>
      </c>
    </row>
    <row r="9386" spans="1:5" x14ac:dyDescent="0.25">
      <c r="A9386" s="2">
        <v>9378</v>
      </c>
      <c r="E9386" s="11">
        <f t="shared" si="147"/>
        <v>9634702.9228400663</v>
      </c>
    </row>
    <row r="9387" spans="1:5" x14ac:dyDescent="0.25">
      <c r="A9387" s="2">
        <v>9379</v>
      </c>
      <c r="E9387" s="11">
        <f t="shared" si="147"/>
        <v>9633629.9621423986</v>
      </c>
    </row>
    <row r="9388" spans="1:5" x14ac:dyDescent="0.25">
      <c r="A9388" s="2">
        <v>9380</v>
      </c>
      <c r="E9388" s="11">
        <f t="shared" si="147"/>
        <v>9632557.2358146943</v>
      </c>
    </row>
    <row r="9389" spans="1:5" x14ac:dyDescent="0.25">
      <c r="A9389" s="2">
        <v>9381</v>
      </c>
      <c r="E9389" s="11">
        <f t="shared" si="147"/>
        <v>9631484.7437807694</v>
      </c>
    </row>
    <row r="9390" spans="1:5" x14ac:dyDescent="0.25">
      <c r="A9390" s="2">
        <v>9382</v>
      </c>
      <c r="E9390" s="11">
        <f t="shared" si="147"/>
        <v>9630412.4859644771</v>
      </c>
    </row>
    <row r="9391" spans="1:5" x14ac:dyDescent="0.25">
      <c r="A9391" s="2">
        <v>9383</v>
      </c>
      <c r="E9391" s="11">
        <f t="shared" si="147"/>
        <v>9629340.4622897487</v>
      </c>
    </row>
    <row r="9392" spans="1:5" x14ac:dyDescent="0.25">
      <c r="A9392" s="2">
        <v>9384</v>
      </c>
      <c r="E9392" s="11">
        <f t="shared" si="147"/>
        <v>9628268.6726805121</v>
      </c>
    </row>
    <row r="9393" spans="1:5" x14ac:dyDescent="0.25">
      <c r="A9393" s="2">
        <v>9385</v>
      </c>
      <c r="E9393" s="11">
        <f t="shared" si="147"/>
        <v>9627197.1170607619</v>
      </c>
    </row>
    <row r="9394" spans="1:5" x14ac:dyDescent="0.25">
      <c r="A9394" s="2">
        <v>9386</v>
      </c>
      <c r="E9394" s="11">
        <f t="shared" si="147"/>
        <v>9626125.7953544725</v>
      </c>
    </row>
    <row r="9395" spans="1:5" x14ac:dyDescent="0.25">
      <c r="A9395" s="2">
        <v>9387</v>
      </c>
      <c r="E9395" s="11">
        <f t="shared" si="147"/>
        <v>9625054.7074856926</v>
      </c>
    </row>
    <row r="9396" spans="1:5" x14ac:dyDescent="0.25">
      <c r="A9396" s="2">
        <v>9388</v>
      </c>
      <c r="E9396" s="11">
        <f t="shared" si="147"/>
        <v>9623983.8533785176</v>
      </c>
    </row>
    <row r="9397" spans="1:5" x14ac:dyDescent="0.25">
      <c r="A9397" s="2">
        <v>9389</v>
      </c>
      <c r="E9397" s="11">
        <f t="shared" si="147"/>
        <v>9622913.2329570241</v>
      </c>
    </row>
    <row r="9398" spans="1:5" x14ac:dyDescent="0.25">
      <c r="A9398" s="2">
        <v>9390</v>
      </c>
      <c r="E9398" s="11">
        <f t="shared" si="147"/>
        <v>9621842.8461453374</v>
      </c>
    </row>
    <row r="9399" spans="1:5" x14ac:dyDescent="0.25">
      <c r="A9399" s="2">
        <v>9391</v>
      </c>
      <c r="E9399" s="11">
        <f t="shared" si="147"/>
        <v>9620772.6928676423</v>
      </c>
    </row>
    <row r="9400" spans="1:5" x14ac:dyDescent="0.25">
      <c r="A9400" s="2">
        <v>9392</v>
      </c>
      <c r="E9400" s="11">
        <f t="shared" si="147"/>
        <v>9619702.7730481662</v>
      </c>
    </row>
    <row r="9401" spans="1:5" x14ac:dyDescent="0.25">
      <c r="A9401" s="2">
        <v>9393</v>
      </c>
      <c r="E9401" s="11">
        <f t="shared" si="147"/>
        <v>9618633.0866111033</v>
      </c>
    </row>
    <row r="9402" spans="1:5" x14ac:dyDescent="0.25">
      <c r="A9402" s="2">
        <v>9394</v>
      </c>
      <c r="E9402" s="11">
        <f t="shared" si="147"/>
        <v>9617563.6334807295</v>
      </c>
    </row>
    <row r="9403" spans="1:5" x14ac:dyDescent="0.25">
      <c r="A9403" s="2">
        <v>9395</v>
      </c>
      <c r="E9403" s="11">
        <f t="shared" si="147"/>
        <v>9616494.4135813788</v>
      </c>
    </row>
    <row r="9404" spans="1:5" x14ac:dyDescent="0.25">
      <c r="A9404" s="2">
        <v>9396</v>
      </c>
      <c r="E9404" s="11">
        <f t="shared" si="147"/>
        <v>9615425.4268373288</v>
      </c>
    </row>
    <row r="9405" spans="1:5" x14ac:dyDescent="0.25">
      <c r="A9405" s="2">
        <v>9397</v>
      </c>
      <c r="E9405" s="11">
        <f t="shared" si="147"/>
        <v>9614356.673172975</v>
      </c>
    </row>
    <row r="9406" spans="1:5" x14ac:dyDescent="0.25">
      <c r="A9406" s="2">
        <v>9398</v>
      </c>
      <c r="E9406" s="11">
        <f t="shared" si="147"/>
        <v>9613288.1525127273</v>
      </c>
    </row>
    <row r="9407" spans="1:5" x14ac:dyDescent="0.25">
      <c r="A9407" s="2">
        <v>9399</v>
      </c>
      <c r="E9407" s="11">
        <f t="shared" si="147"/>
        <v>9612219.8647809867</v>
      </c>
    </row>
    <row r="9408" spans="1:5" x14ac:dyDescent="0.25">
      <c r="A9408" s="2">
        <v>9400</v>
      </c>
      <c r="E9408" s="11">
        <f t="shared" si="147"/>
        <v>9611151.8099022284</v>
      </c>
    </row>
    <row r="9409" spans="1:5" x14ac:dyDescent="0.25">
      <c r="A9409" s="2">
        <v>9401</v>
      </c>
      <c r="E9409" s="11">
        <f t="shared" si="147"/>
        <v>9610083.9878009483</v>
      </c>
    </row>
    <row r="9410" spans="1:5" x14ac:dyDescent="0.25">
      <c r="A9410" s="2">
        <v>9402</v>
      </c>
      <c r="E9410" s="11">
        <f t="shared" si="147"/>
        <v>9609016.3984016906</v>
      </c>
    </row>
    <row r="9411" spans="1:5" x14ac:dyDescent="0.25">
      <c r="A9411" s="2">
        <v>9403</v>
      </c>
      <c r="E9411" s="11">
        <f t="shared" si="147"/>
        <v>9607949.0416289717</v>
      </c>
    </row>
    <row r="9412" spans="1:5" x14ac:dyDescent="0.25">
      <c r="A9412" s="2">
        <v>9404</v>
      </c>
      <c r="E9412" s="11">
        <f t="shared" si="147"/>
        <v>9606881.9174074177</v>
      </c>
    </row>
    <row r="9413" spans="1:5" x14ac:dyDescent="0.25">
      <c r="A9413" s="2">
        <v>9405</v>
      </c>
      <c r="E9413" s="11">
        <f t="shared" si="147"/>
        <v>9605815.0256616417</v>
      </c>
    </row>
    <row r="9414" spans="1:5" x14ac:dyDescent="0.25">
      <c r="A9414" s="2">
        <v>9406</v>
      </c>
      <c r="E9414" s="11">
        <f t="shared" si="147"/>
        <v>9604748.3663163371</v>
      </c>
    </row>
    <row r="9415" spans="1:5" x14ac:dyDescent="0.25">
      <c r="A9415" s="2">
        <v>9407</v>
      </c>
      <c r="E9415" s="11">
        <f t="shared" si="147"/>
        <v>9603681.9392961338</v>
      </c>
    </row>
    <row r="9416" spans="1:5" x14ac:dyDescent="0.25">
      <c r="A9416" s="2">
        <v>9408</v>
      </c>
      <c r="E9416" s="11">
        <f t="shared" si="147"/>
        <v>9602615.7445257958</v>
      </c>
    </row>
    <row r="9417" spans="1:5" x14ac:dyDescent="0.25">
      <c r="A9417" s="2">
        <v>9409</v>
      </c>
      <c r="E9417" s="11">
        <f t="shared" si="147"/>
        <v>9601549.7819300462</v>
      </c>
    </row>
    <row r="9418" spans="1:5" x14ac:dyDescent="0.25">
      <c r="A9418" s="2">
        <v>9410</v>
      </c>
      <c r="E9418" s="11">
        <f t="shared" ref="E9418:E9481" si="148">$E$2/($E$3+A9418)^$E$6+(A9418-$G$14)*($E$5-$E$4)/($G$19-$G$14)+$E$4</f>
        <v>9600484.0514336992</v>
      </c>
    </row>
    <row r="9419" spans="1:5" x14ac:dyDescent="0.25">
      <c r="A9419" s="2">
        <v>9411</v>
      </c>
      <c r="E9419" s="11">
        <f t="shared" si="148"/>
        <v>9599418.5529615507</v>
      </c>
    </row>
    <row r="9420" spans="1:5" x14ac:dyDescent="0.25">
      <c r="A9420" s="2">
        <v>9412</v>
      </c>
      <c r="E9420" s="11">
        <f t="shared" si="148"/>
        <v>9598353.2864384912</v>
      </c>
    </row>
    <row r="9421" spans="1:5" x14ac:dyDescent="0.25">
      <c r="A9421" s="2">
        <v>9413</v>
      </c>
      <c r="E9421" s="11">
        <f t="shared" si="148"/>
        <v>9597288.2517893706</v>
      </c>
    </row>
    <row r="9422" spans="1:5" x14ac:dyDescent="0.25">
      <c r="A9422" s="2">
        <v>9414</v>
      </c>
      <c r="E9422" s="11">
        <f t="shared" si="148"/>
        <v>9596223.448939126</v>
      </c>
    </row>
    <row r="9423" spans="1:5" x14ac:dyDescent="0.25">
      <c r="A9423" s="2">
        <v>9415</v>
      </c>
      <c r="E9423" s="11">
        <f t="shared" si="148"/>
        <v>9595158.8778126743</v>
      </c>
    </row>
    <row r="9424" spans="1:5" x14ac:dyDescent="0.25">
      <c r="A9424" s="2">
        <v>9416</v>
      </c>
      <c r="E9424" s="11">
        <f t="shared" si="148"/>
        <v>9594094.5383350365</v>
      </c>
    </row>
    <row r="9425" spans="1:5" x14ac:dyDescent="0.25">
      <c r="A9425" s="2">
        <v>9417</v>
      </c>
      <c r="E9425" s="11">
        <f t="shared" si="148"/>
        <v>9593030.4304311965</v>
      </c>
    </row>
    <row r="9426" spans="1:5" x14ac:dyDescent="0.25">
      <c r="A9426" s="2">
        <v>9418</v>
      </c>
      <c r="E9426" s="11">
        <f t="shared" si="148"/>
        <v>9591966.5540262032</v>
      </c>
    </row>
    <row r="9427" spans="1:5" x14ac:dyDescent="0.25">
      <c r="A9427" s="2">
        <v>9419</v>
      </c>
      <c r="E9427" s="11">
        <f t="shared" si="148"/>
        <v>9590902.9090451598</v>
      </c>
    </row>
    <row r="9428" spans="1:5" x14ac:dyDescent="0.25">
      <c r="A9428" s="2">
        <v>9420</v>
      </c>
      <c r="E9428" s="11">
        <f t="shared" si="148"/>
        <v>9589839.4954131339</v>
      </c>
    </row>
    <row r="9429" spans="1:5" x14ac:dyDescent="0.25">
      <c r="A9429" s="2">
        <v>9421</v>
      </c>
      <c r="E9429" s="11">
        <f t="shared" si="148"/>
        <v>9588776.3130553085</v>
      </c>
    </row>
    <row r="9430" spans="1:5" x14ac:dyDescent="0.25">
      <c r="A9430" s="2">
        <v>9422</v>
      </c>
      <c r="E9430" s="11">
        <f t="shared" si="148"/>
        <v>9587713.3618968166</v>
      </c>
    </row>
    <row r="9431" spans="1:5" x14ac:dyDescent="0.25">
      <c r="A9431" s="2">
        <v>9423</v>
      </c>
      <c r="E9431" s="11">
        <f t="shared" si="148"/>
        <v>9586650.6418629065</v>
      </c>
    </row>
    <row r="9432" spans="1:5" x14ac:dyDescent="0.25">
      <c r="A9432" s="2">
        <v>9424</v>
      </c>
      <c r="E9432" s="11">
        <f t="shared" si="148"/>
        <v>9585588.152878765</v>
      </c>
    </row>
    <row r="9433" spans="1:5" x14ac:dyDescent="0.25">
      <c r="A9433" s="2">
        <v>9425</v>
      </c>
      <c r="E9433" s="11">
        <f t="shared" si="148"/>
        <v>9584525.8948697224</v>
      </c>
    </row>
    <row r="9434" spans="1:5" x14ac:dyDescent="0.25">
      <c r="A9434" s="2">
        <v>9426</v>
      </c>
      <c r="E9434" s="11">
        <f t="shared" si="148"/>
        <v>9583463.867761042</v>
      </c>
    </row>
    <row r="9435" spans="1:5" x14ac:dyDescent="0.25">
      <c r="A9435" s="2">
        <v>9427</v>
      </c>
      <c r="E9435" s="11">
        <f t="shared" si="148"/>
        <v>9582402.0714780893</v>
      </c>
    </row>
    <row r="9436" spans="1:5" x14ac:dyDescent="0.25">
      <c r="A9436" s="2">
        <v>9428</v>
      </c>
      <c r="E9436" s="11">
        <f t="shared" si="148"/>
        <v>9581340.5059461985</v>
      </c>
    </row>
    <row r="9437" spans="1:5" x14ac:dyDescent="0.25">
      <c r="A9437" s="2">
        <v>9429</v>
      </c>
      <c r="E9437" s="11">
        <f t="shared" si="148"/>
        <v>9580279.1710907649</v>
      </c>
    </row>
    <row r="9438" spans="1:5" x14ac:dyDescent="0.25">
      <c r="A9438" s="2">
        <v>9430</v>
      </c>
      <c r="E9438" s="11">
        <f t="shared" si="148"/>
        <v>9579218.0668372493</v>
      </c>
    </row>
    <row r="9439" spans="1:5" x14ac:dyDescent="0.25">
      <c r="A9439" s="2">
        <v>9431</v>
      </c>
      <c r="E9439" s="11">
        <f t="shared" si="148"/>
        <v>9578157.1931111012</v>
      </c>
    </row>
    <row r="9440" spans="1:5" x14ac:dyDescent="0.25">
      <c r="A9440" s="2">
        <v>9432</v>
      </c>
      <c r="E9440" s="11">
        <f t="shared" si="148"/>
        <v>9577096.5498378165</v>
      </c>
    </row>
    <row r="9441" spans="1:5" x14ac:dyDescent="0.25">
      <c r="A9441" s="2">
        <v>9433</v>
      </c>
      <c r="E9441" s="11">
        <f t="shared" si="148"/>
        <v>9576036.1369429231</v>
      </c>
    </row>
    <row r="9442" spans="1:5" x14ac:dyDescent="0.25">
      <c r="A9442" s="2">
        <v>9434</v>
      </c>
      <c r="E9442" s="11">
        <f t="shared" si="148"/>
        <v>9574975.9543519504</v>
      </c>
    </row>
    <row r="9443" spans="1:5" x14ac:dyDescent="0.25">
      <c r="A9443" s="2">
        <v>9435</v>
      </c>
      <c r="E9443" s="11">
        <f t="shared" si="148"/>
        <v>9573916.0019905232</v>
      </c>
    </row>
    <row r="9444" spans="1:5" x14ac:dyDescent="0.25">
      <c r="A9444" s="2">
        <v>9436</v>
      </c>
      <c r="E9444" s="11">
        <f t="shared" si="148"/>
        <v>9572856.2797842883</v>
      </c>
    </row>
    <row r="9445" spans="1:5" x14ac:dyDescent="0.25">
      <c r="A9445" s="2">
        <v>9437</v>
      </c>
      <c r="E9445" s="11">
        <f t="shared" si="148"/>
        <v>9571796.7876588404</v>
      </c>
    </row>
    <row r="9446" spans="1:5" x14ac:dyDescent="0.25">
      <c r="A9446" s="2">
        <v>9438</v>
      </c>
      <c r="E9446" s="11">
        <f t="shared" si="148"/>
        <v>9570737.5255398843</v>
      </c>
    </row>
    <row r="9447" spans="1:5" x14ac:dyDescent="0.25">
      <c r="A9447" s="2">
        <v>9439</v>
      </c>
      <c r="E9447" s="11">
        <f t="shared" si="148"/>
        <v>9569678.4933531657</v>
      </c>
    </row>
    <row r="9448" spans="1:5" x14ac:dyDescent="0.25">
      <c r="A9448" s="2">
        <v>9440</v>
      </c>
      <c r="E9448" s="11">
        <f t="shared" si="148"/>
        <v>9568619.6910244096</v>
      </c>
    </row>
    <row r="9449" spans="1:5" x14ac:dyDescent="0.25">
      <c r="A9449" s="2">
        <v>9441</v>
      </c>
      <c r="E9449" s="11">
        <f t="shared" si="148"/>
        <v>9567561.1184793878</v>
      </c>
    </row>
    <row r="9450" spans="1:5" x14ac:dyDescent="0.25">
      <c r="A9450" s="2">
        <v>9442</v>
      </c>
      <c r="E9450" s="11">
        <f t="shared" si="148"/>
        <v>9566502.775643928</v>
      </c>
    </row>
    <row r="9451" spans="1:5" x14ac:dyDescent="0.25">
      <c r="A9451" s="2">
        <v>9443</v>
      </c>
      <c r="E9451" s="11">
        <f t="shared" si="148"/>
        <v>9565444.6624438968</v>
      </c>
    </row>
    <row r="9452" spans="1:5" x14ac:dyDescent="0.25">
      <c r="A9452" s="2">
        <v>9444</v>
      </c>
      <c r="E9452" s="11">
        <f t="shared" si="148"/>
        <v>9564386.7788051423</v>
      </c>
    </row>
    <row r="9453" spans="1:5" x14ac:dyDescent="0.25">
      <c r="A9453" s="2">
        <v>9445</v>
      </c>
      <c r="E9453" s="11">
        <f t="shared" si="148"/>
        <v>9563329.1246535983</v>
      </c>
    </row>
    <row r="9454" spans="1:5" x14ac:dyDescent="0.25">
      <c r="A9454" s="2">
        <v>9446</v>
      </c>
      <c r="E9454" s="11">
        <f t="shared" si="148"/>
        <v>9562271.6999151856</v>
      </c>
    </row>
    <row r="9455" spans="1:5" x14ac:dyDescent="0.25">
      <c r="A9455" s="2">
        <v>9447</v>
      </c>
      <c r="E9455" s="11">
        <f t="shared" si="148"/>
        <v>9561214.5045158565</v>
      </c>
    </row>
    <row r="9456" spans="1:5" x14ac:dyDescent="0.25">
      <c r="A9456" s="2">
        <v>9448</v>
      </c>
      <c r="E9456" s="11">
        <f t="shared" si="148"/>
        <v>9560157.538381651</v>
      </c>
    </row>
    <row r="9457" spans="1:5" x14ac:dyDescent="0.25">
      <c r="A9457" s="2">
        <v>9449</v>
      </c>
      <c r="E9457" s="11">
        <f t="shared" si="148"/>
        <v>9559100.8014386222</v>
      </c>
    </row>
    <row r="9458" spans="1:5" x14ac:dyDescent="0.25">
      <c r="A9458" s="2">
        <v>9450</v>
      </c>
      <c r="E9458" s="11">
        <f t="shared" si="148"/>
        <v>9558044.2936127875</v>
      </c>
    </row>
    <row r="9459" spans="1:5" x14ac:dyDescent="0.25">
      <c r="A9459" s="2">
        <v>9451</v>
      </c>
      <c r="E9459" s="11">
        <f t="shared" si="148"/>
        <v>9556988.0148302428</v>
      </c>
    </row>
    <row r="9460" spans="1:5" x14ac:dyDescent="0.25">
      <c r="A9460" s="2">
        <v>9452</v>
      </c>
      <c r="E9460" s="11">
        <f t="shared" si="148"/>
        <v>9555931.965017179</v>
      </c>
    </row>
    <row r="9461" spans="1:5" x14ac:dyDescent="0.25">
      <c r="A9461" s="2">
        <v>9453</v>
      </c>
      <c r="E9461" s="11">
        <f t="shared" si="148"/>
        <v>9554876.1440997254</v>
      </c>
    </row>
    <row r="9462" spans="1:5" x14ac:dyDescent="0.25">
      <c r="A9462" s="2">
        <v>9454</v>
      </c>
      <c r="E9462" s="11">
        <f t="shared" si="148"/>
        <v>9553820.5520040467</v>
      </c>
    </row>
    <row r="9463" spans="1:5" x14ac:dyDescent="0.25">
      <c r="A9463" s="2">
        <v>9455</v>
      </c>
      <c r="E9463" s="11">
        <f t="shared" si="148"/>
        <v>9552765.1886564083</v>
      </c>
    </row>
    <row r="9464" spans="1:5" x14ac:dyDescent="0.25">
      <c r="A9464" s="2">
        <v>9456</v>
      </c>
      <c r="E9464" s="11">
        <f t="shared" si="148"/>
        <v>9551710.0539830774</v>
      </c>
    </row>
    <row r="9465" spans="1:5" x14ac:dyDescent="0.25">
      <c r="A9465" s="2">
        <v>9457</v>
      </c>
      <c r="E9465" s="11">
        <f t="shared" si="148"/>
        <v>9550655.1479102951</v>
      </c>
    </row>
    <row r="9466" spans="1:5" x14ac:dyDescent="0.25">
      <c r="A9466" s="2">
        <v>9458</v>
      </c>
      <c r="E9466" s="11">
        <f t="shared" si="148"/>
        <v>9549600.4703644291</v>
      </c>
    </row>
    <row r="9467" spans="1:5" x14ac:dyDescent="0.25">
      <c r="A9467" s="2">
        <v>9459</v>
      </c>
      <c r="E9467" s="11">
        <f t="shared" si="148"/>
        <v>9548546.0212717988</v>
      </c>
    </row>
    <row r="9468" spans="1:5" x14ac:dyDescent="0.25">
      <c r="A9468" s="2">
        <v>9460</v>
      </c>
      <c r="E9468" s="11">
        <f t="shared" si="148"/>
        <v>9547491.8005587906</v>
      </c>
    </row>
    <row r="9469" spans="1:5" x14ac:dyDescent="0.25">
      <c r="A9469" s="2">
        <v>9461</v>
      </c>
      <c r="E9469" s="11">
        <f t="shared" si="148"/>
        <v>9546437.8081518263</v>
      </c>
    </row>
    <row r="9470" spans="1:5" x14ac:dyDescent="0.25">
      <c r="A9470" s="2">
        <v>9462</v>
      </c>
      <c r="E9470" s="11">
        <f t="shared" si="148"/>
        <v>9545384.0439773817</v>
      </c>
    </row>
    <row r="9471" spans="1:5" x14ac:dyDescent="0.25">
      <c r="A9471" s="2">
        <v>9463</v>
      </c>
      <c r="E9471" s="11">
        <f t="shared" si="148"/>
        <v>9544330.5079618786</v>
      </c>
    </row>
    <row r="9472" spans="1:5" x14ac:dyDescent="0.25">
      <c r="A9472" s="2">
        <v>9464</v>
      </c>
      <c r="E9472" s="11">
        <f t="shared" si="148"/>
        <v>9543277.2000318635</v>
      </c>
    </row>
    <row r="9473" spans="1:5" x14ac:dyDescent="0.25">
      <c r="A9473" s="2">
        <v>9465</v>
      </c>
      <c r="E9473" s="11">
        <f t="shared" si="148"/>
        <v>9542224.1201138534</v>
      </c>
    </row>
    <row r="9474" spans="1:5" x14ac:dyDescent="0.25">
      <c r="A9474" s="2">
        <v>9466</v>
      </c>
      <c r="E9474" s="11">
        <f t="shared" si="148"/>
        <v>9541171.268134458</v>
      </c>
    </row>
    <row r="9475" spans="1:5" x14ac:dyDescent="0.25">
      <c r="A9475" s="2">
        <v>9467</v>
      </c>
      <c r="E9475" s="11">
        <f t="shared" si="148"/>
        <v>9540118.6440202408</v>
      </c>
    </row>
    <row r="9476" spans="1:5" x14ac:dyDescent="0.25">
      <c r="A9476" s="2">
        <v>9468</v>
      </c>
      <c r="E9476" s="11">
        <f t="shared" si="148"/>
        <v>9539066.2476978619</v>
      </c>
    </row>
    <row r="9477" spans="1:5" x14ac:dyDescent="0.25">
      <c r="A9477" s="2">
        <v>9469</v>
      </c>
      <c r="E9477" s="11">
        <f t="shared" si="148"/>
        <v>9538014.0790940057</v>
      </c>
    </row>
    <row r="9478" spans="1:5" x14ac:dyDescent="0.25">
      <c r="A9478" s="2">
        <v>9470</v>
      </c>
      <c r="E9478" s="11">
        <f t="shared" si="148"/>
        <v>9536962.1381353065</v>
      </c>
    </row>
    <row r="9479" spans="1:5" x14ac:dyDescent="0.25">
      <c r="A9479" s="2">
        <v>9471</v>
      </c>
      <c r="E9479" s="11">
        <f t="shared" si="148"/>
        <v>9535910.4247485418</v>
      </c>
    </row>
    <row r="9480" spans="1:5" x14ac:dyDescent="0.25">
      <c r="A9480" s="2">
        <v>9472</v>
      </c>
      <c r="E9480" s="11">
        <f t="shared" si="148"/>
        <v>9534858.9388604686</v>
      </c>
    </row>
    <row r="9481" spans="1:5" x14ac:dyDescent="0.25">
      <c r="A9481" s="2">
        <v>9473</v>
      </c>
      <c r="E9481" s="11">
        <f t="shared" si="148"/>
        <v>9533807.6803978663</v>
      </c>
    </row>
    <row r="9482" spans="1:5" x14ac:dyDescent="0.25">
      <c r="A9482" s="2">
        <v>9474</v>
      </c>
      <c r="E9482" s="11">
        <f t="shared" ref="E9482:E9545" si="149">$E$2/($E$3+A9482)^$E$6+(A9482-$G$14)*($E$5-$E$4)/($G$19-$G$14)+$E$4</f>
        <v>9532756.6492875628</v>
      </c>
    </row>
    <row r="9483" spans="1:5" x14ac:dyDescent="0.25">
      <c r="A9483" s="2">
        <v>9475</v>
      </c>
      <c r="E9483" s="11">
        <f t="shared" si="149"/>
        <v>9531705.8454564046</v>
      </c>
    </row>
    <row r="9484" spans="1:5" x14ac:dyDescent="0.25">
      <c r="A9484" s="2">
        <v>9476</v>
      </c>
      <c r="E9484" s="11">
        <f t="shared" si="149"/>
        <v>9530655.2688312884</v>
      </c>
    </row>
    <row r="9485" spans="1:5" x14ac:dyDescent="0.25">
      <c r="A9485" s="2">
        <v>9477</v>
      </c>
      <c r="E9485" s="11">
        <f t="shared" si="149"/>
        <v>9529604.9193391241</v>
      </c>
    </row>
    <row r="9486" spans="1:5" x14ac:dyDescent="0.25">
      <c r="A9486" s="2">
        <v>9478</v>
      </c>
      <c r="E9486" s="11">
        <f t="shared" si="149"/>
        <v>9528554.7969068866</v>
      </c>
    </row>
    <row r="9487" spans="1:5" x14ac:dyDescent="0.25">
      <c r="A9487" s="2">
        <v>9479</v>
      </c>
      <c r="E9487" s="11">
        <f t="shared" si="149"/>
        <v>9527504.9014615007</v>
      </c>
    </row>
    <row r="9488" spans="1:5" x14ac:dyDescent="0.25">
      <c r="A9488" s="2">
        <v>9480</v>
      </c>
      <c r="E9488" s="11">
        <f t="shared" si="149"/>
        <v>9526455.2329300251</v>
      </c>
    </row>
    <row r="9489" spans="1:5" x14ac:dyDescent="0.25">
      <c r="A9489" s="2">
        <v>9481</v>
      </c>
      <c r="E9489" s="11">
        <f t="shared" si="149"/>
        <v>9525405.7912394647</v>
      </c>
    </row>
    <row r="9490" spans="1:5" x14ac:dyDescent="0.25">
      <c r="A9490" s="2">
        <v>9482</v>
      </c>
      <c r="E9490" s="11">
        <f t="shared" si="149"/>
        <v>9524356.5763169099</v>
      </c>
    </row>
    <row r="9491" spans="1:5" x14ac:dyDescent="0.25">
      <c r="A9491" s="2">
        <v>9483</v>
      </c>
      <c r="E9491" s="11">
        <f t="shared" si="149"/>
        <v>9523307.5880894754</v>
      </c>
    </row>
    <row r="9492" spans="1:5" x14ac:dyDescent="0.25">
      <c r="A9492" s="2">
        <v>9484</v>
      </c>
      <c r="E9492" s="11">
        <f t="shared" si="149"/>
        <v>9522258.8264842853</v>
      </c>
    </row>
    <row r="9493" spans="1:5" x14ac:dyDescent="0.25">
      <c r="A9493" s="2">
        <v>9485</v>
      </c>
      <c r="E9493" s="11">
        <f t="shared" si="149"/>
        <v>9521210.2914285064</v>
      </c>
    </row>
    <row r="9494" spans="1:5" x14ac:dyDescent="0.25">
      <c r="A9494" s="2">
        <v>9486</v>
      </c>
      <c r="E9494" s="11">
        <f t="shared" si="149"/>
        <v>9520161.982849339</v>
      </c>
    </row>
    <row r="9495" spans="1:5" x14ac:dyDescent="0.25">
      <c r="A9495" s="2">
        <v>9487</v>
      </c>
      <c r="E9495" s="11">
        <f t="shared" si="149"/>
        <v>9519113.9006739967</v>
      </c>
    </row>
    <row r="9496" spans="1:5" x14ac:dyDescent="0.25">
      <c r="A9496" s="2">
        <v>9488</v>
      </c>
      <c r="E9496" s="11">
        <f t="shared" si="149"/>
        <v>9518066.0448297467</v>
      </c>
    </row>
    <row r="9497" spans="1:5" x14ac:dyDescent="0.25">
      <c r="A9497" s="2">
        <v>9489</v>
      </c>
      <c r="E9497" s="11">
        <f t="shared" si="149"/>
        <v>9517018.4152438808</v>
      </c>
    </row>
    <row r="9498" spans="1:5" x14ac:dyDescent="0.25">
      <c r="A9498" s="2">
        <v>9490</v>
      </c>
      <c r="E9498" s="11">
        <f t="shared" si="149"/>
        <v>9515971.0118437335</v>
      </c>
    </row>
    <row r="9499" spans="1:5" x14ac:dyDescent="0.25">
      <c r="A9499" s="2">
        <v>9491</v>
      </c>
      <c r="E9499" s="11">
        <f t="shared" si="149"/>
        <v>9514923.8345566262</v>
      </c>
    </row>
    <row r="9500" spans="1:5" x14ac:dyDescent="0.25">
      <c r="A9500" s="2">
        <v>9492</v>
      </c>
      <c r="E9500" s="11">
        <f t="shared" si="149"/>
        <v>9513876.8833099715</v>
      </c>
    </row>
    <row r="9501" spans="1:5" x14ac:dyDescent="0.25">
      <c r="A9501" s="2">
        <v>9493</v>
      </c>
      <c r="E9501" s="11">
        <f t="shared" si="149"/>
        <v>9512830.15803116</v>
      </c>
    </row>
    <row r="9502" spans="1:5" x14ac:dyDescent="0.25">
      <c r="A9502" s="2">
        <v>9494</v>
      </c>
      <c r="E9502" s="11">
        <f t="shared" si="149"/>
        <v>9511783.6586476471</v>
      </c>
    </row>
    <row r="9503" spans="1:5" x14ac:dyDescent="0.25">
      <c r="A9503" s="2">
        <v>9495</v>
      </c>
      <c r="E9503" s="11">
        <f t="shared" si="149"/>
        <v>9510737.385086922</v>
      </c>
    </row>
    <row r="9504" spans="1:5" x14ac:dyDescent="0.25">
      <c r="A9504" s="2">
        <v>9496</v>
      </c>
      <c r="E9504" s="11">
        <f t="shared" si="149"/>
        <v>9509691.337276455</v>
      </c>
    </row>
    <row r="9505" spans="1:5" x14ac:dyDescent="0.25">
      <c r="A9505" s="2">
        <v>9497</v>
      </c>
      <c r="E9505" s="11">
        <f t="shared" si="149"/>
        <v>9508645.5151438341</v>
      </c>
    </row>
    <row r="9506" spans="1:5" x14ac:dyDescent="0.25">
      <c r="A9506" s="2">
        <v>9498</v>
      </c>
      <c r="E9506" s="11">
        <f t="shared" si="149"/>
        <v>9507599.9186165724</v>
      </c>
    </row>
    <row r="9507" spans="1:5" x14ac:dyDescent="0.25">
      <c r="A9507" s="2">
        <v>9499</v>
      </c>
      <c r="E9507" s="11">
        <f t="shared" si="149"/>
        <v>9506554.5476223249</v>
      </c>
    </row>
    <row r="9508" spans="1:5" x14ac:dyDescent="0.25">
      <c r="A9508" s="2">
        <v>9500</v>
      </c>
      <c r="E9508" s="11">
        <f t="shared" si="149"/>
        <v>9505509.4020886868</v>
      </c>
    </row>
    <row r="9509" spans="1:5" x14ac:dyDescent="0.25">
      <c r="A9509" s="2">
        <v>9501</v>
      </c>
      <c r="E9509" s="11">
        <f t="shared" si="149"/>
        <v>9504464.4819433223</v>
      </c>
    </row>
    <row r="9510" spans="1:5" x14ac:dyDescent="0.25">
      <c r="A9510" s="2">
        <v>9502</v>
      </c>
      <c r="E9510" s="11">
        <f t="shared" si="149"/>
        <v>9503419.7871139441</v>
      </c>
    </row>
    <row r="9511" spans="1:5" x14ac:dyDescent="0.25">
      <c r="A9511" s="2">
        <v>9503</v>
      </c>
      <c r="E9511" s="11">
        <f t="shared" si="149"/>
        <v>9502375.3175282422</v>
      </c>
    </row>
    <row r="9512" spans="1:5" x14ac:dyDescent="0.25">
      <c r="A9512" s="2">
        <v>9504</v>
      </c>
      <c r="E9512" s="11">
        <f t="shared" si="149"/>
        <v>9501331.0731139835</v>
      </c>
    </row>
    <row r="9513" spans="1:5" x14ac:dyDescent="0.25">
      <c r="A9513" s="2">
        <v>9505</v>
      </c>
      <c r="E9513" s="11">
        <f t="shared" si="149"/>
        <v>9500287.0537989885</v>
      </c>
    </row>
    <row r="9514" spans="1:5" x14ac:dyDescent="0.25">
      <c r="A9514" s="2">
        <v>9506</v>
      </c>
      <c r="E9514" s="11">
        <f t="shared" si="149"/>
        <v>9499243.2595110126</v>
      </c>
    </row>
    <row r="9515" spans="1:5" x14ac:dyDescent="0.25">
      <c r="A9515" s="2">
        <v>9507</v>
      </c>
      <c r="E9515" s="11">
        <f t="shared" si="149"/>
        <v>9498199.6901779436</v>
      </c>
    </row>
    <row r="9516" spans="1:5" x14ac:dyDescent="0.25">
      <c r="A9516" s="2">
        <v>9508</v>
      </c>
      <c r="E9516" s="11">
        <f t="shared" si="149"/>
        <v>9497156.3457276374</v>
      </c>
    </row>
    <row r="9517" spans="1:5" x14ac:dyDescent="0.25">
      <c r="A9517" s="2">
        <v>9509</v>
      </c>
      <c r="E9517" s="11">
        <f t="shared" si="149"/>
        <v>9496113.226087993</v>
      </c>
    </row>
    <row r="9518" spans="1:5" x14ac:dyDescent="0.25">
      <c r="A9518" s="2">
        <v>9510</v>
      </c>
      <c r="E9518" s="11">
        <f t="shared" si="149"/>
        <v>9495070.3311869819</v>
      </c>
    </row>
    <row r="9519" spans="1:5" x14ac:dyDescent="0.25">
      <c r="A9519" s="2">
        <v>9511</v>
      </c>
      <c r="E9519" s="11">
        <f t="shared" si="149"/>
        <v>9494027.6609525476</v>
      </c>
    </row>
    <row r="9520" spans="1:5" x14ac:dyDescent="0.25">
      <c r="A9520" s="2">
        <v>9512</v>
      </c>
      <c r="E9520" s="11">
        <f t="shared" si="149"/>
        <v>9492985.2153126895</v>
      </c>
    </row>
    <row r="9521" spans="1:5" x14ac:dyDescent="0.25">
      <c r="A9521" s="2">
        <v>9513</v>
      </c>
      <c r="E9521" s="11">
        <f t="shared" si="149"/>
        <v>9491942.9941954706</v>
      </c>
    </row>
    <row r="9522" spans="1:5" x14ac:dyDescent="0.25">
      <c r="A9522" s="2">
        <v>9514</v>
      </c>
      <c r="E9522" s="11">
        <f t="shared" si="149"/>
        <v>9490900.9975288846</v>
      </c>
    </row>
    <row r="9523" spans="1:5" x14ac:dyDescent="0.25">
      <c r="A9523" s="2">
        <v>9515</v>
      </c>
      <c r="E9523" s="11">
        <f t="shared" si="149"/>
        <v>9489859.2252410874</v>
      </c>
    </row>
    <row r="9524" spans="1:5" x14ac:dyDescent="0.25">
      <c r="A9524" s="2">
        <v>9516</v>
      </c>
      <c r="E9524" s="11">
        <f t="shared" si="149"/>
        <v>9488817.6772601753</v>
      </c>
    </row>
    <row r="9525" spans="1:5" x14ac:dyDescent="0.25">
      <c r="A9525" s="2">
        <v>9517</v>
      </c>
      <c r="E9525" s="11">
        <f t="shared" si="149"/>
        <v>9487776.3535142839</v>
      </c>
    </row>
    <row r="9526" spans="1:5" x14ac:dyDescent="0.25">
      <c r="A9526" s="2">
        <v>9518</v>
      </c>
      <c r="E9526" s="11">
        <f t="shared" si="149"/>
        <v>9486735.2539316192</v>
      </c>
    </row>
    <row r="9527" spans="1:5" x14ac:dyDescent="0.25">
      <c r="A9527" s="2">
        <v>9519</v>
      </c>
      <c r="E9527" s="11">
        <f t="shared" si="149"/>
        <v>9485694.3784403987</v>
      </c>
    </row>
    <row r="9528" spans="1:5" x14ac:dyDescent="0.25">
      <c r="A9528" s="2">
        <v>9520</v>
      </c>
      <c r="E9528" s="11">
        <f t="shared" si="149"/>
        <v>9484653.7269688584</v>
      </c>
    </row>
    <row r="9529" spans="1:5" x14ac:dyDescent="0.25">
      <c r="A9529" s="2">
        <v>9521</v>
      </c>
      <c r="E9529" s="11">
        <f t="shared" si="149"/>
        <v>9483613.2994452622</v>
      </c>
    </row>
    <row r="9530" spans="1:5" x14ac:dyDescent="0.25">
      <c r="A9530" s="2">
        <v>9522</v>
      </c>
      <c r="E9530" s="11">
        <f t="shared" si="149"/>
        <v>9482573.0957979262</v>
      </c>
    </row>
    <row r="9531" spans="1:5" x14ac:dyDescent="0.25">
      <c r="A9531" s="2">
        <v>9523</v>
      </c>
      <c r="E9531" s="11">
        <f t="shared" si="149"/>
        <v>9481533.1159551609</v>
      </c>
    </row>
    <row r="9532" spans="1:5" x14ac:dyDescent="0.25">
      <c r="A9532" s="2">
        <v>9524</v>
      </c>
      <c r="E9532" s="11">
        <f t="shared" si="149"/>
        <v>9480493.3598453794</v>
      </c>
    </row>
    <row r="9533" spans="1:5" x14ac:dyDescent="0.25">
      <c r="A9533" s="2">
        <v>9525</v>
      </c>
      <c r="E9533" s="11">
        <f t="shared" si="149"/>
        <v>9479453.8273969404</v>
      </c>
    </row>
    <row r="9534" spans="1:5" x14ac:dyDescent="0.25">
      <c r="A9534" s="2">
        <v>9526</v>
      </c>
      <c r="E9534" s="11">
        <f t="shared" si="149"/>
        <v>9478414.5185382813</v>
      </c>
    </row>
    <row r="9535" spans="1:5" x14ac:dyDescent="0.25">
      <c r="A9535" s="2">
        <v>9527</v>
      </c>
      <c r="E9535" s="11">
        <f t="shared" si="149"/>
        <v>9477375.4331978615</v>
      </c>
    </row>
    <row r="9536" spans="1:5" x14ac:dyDescent="0.25">
      <c r="A9536" s="2">
        <v>9528</v>
      </c>
      <c r="E9536" s="11">
        <f t="shared" si="149"/>
        <v>9476336.5713041835</v>
      </c>
    </row>
    <row r="9537" spans="1:5" x14ac:dyDescent="0.25">
      <c r="A9537" s="2">
        <v>9529</v>
      </c>
      <c r="E9537" s="11">
        <f t="shared" si="149"/>
        <v>9475297.9327857159</v>
      </c>
    </row>
    <row r="9538" spans="1:5" x14ac:dyDescent="0.25">
      <c r="A9538" s="2">
        <v>9530</v>
      </c>
      <c r="E9538" s="11">
        <f t="shared" si="149"/>
        <v>9474259.51757106</v>
      </c>
    </row>
    <row r="9539" spans="1:5" x14ac:dyDescent="0.25">
      <c r="A9539" s="2">
        <v>9531</v>
      </c>
      <c r="E9539" s="11">
        <f t="shared" si="149"/>
        <v>9473221.3255887777</v>
      </c>
    </row>
    <row r="9540" spans="1:5" x14ac:dyDescent="0.25">
      <c r="A9540" s="2">
        <v>9532</v>
      </c>
      <c r="E9540" s="11">
        <f t="shared" si="149"/>
        <v>9472183.35676747</v>
      </c>
    </row>
    <row r="9541" spans="1:5" x14ac:dyDescent="0.25">
      <c r="A9541" s="2">
        <v>9533</v>
      </c>
      <c r="E9541" s="11">
        <f t="shared" si="149"/>
        <v>9471145.6110357754</v>
      </c>
    </row>
    <row r="9542" spans="1:5" x14ac:dyDescent="0.25">
      <c r="A9542" s="2">
        <v>9534</v>
      </c>
      <c r="E9542" s="11">
        <f t="shared" si="149"/>
        <v>9470108.0883223787</v>
      </c>
    </row>
    <row r="9543" spans="1:5" x14ac:dyDescent="0.25">
      <c r="A9543" s="2">
        <v>9535</v>
      </c>
      <c r="E9543" s="11">
        <f t="shared" si="149"/>
        <v>9469070.7885559462</v>
      </c>
    </row>
    <row r="9544" spans="1:5" x14ac:dyDescent="0.25">
      <c r="A9544" s="2">
        <v>9536</v>
      </c>
      <c r="E9544" s="11">
        <f t="shared" si="149"/>
        <v>9468033.7116652727</v>
      </c>
    </row>
    <row r="9545" spans="1:5" x14ac:dyDescent="0.25">
      <c r="A9545" s="2">
        <v>9537</v>
      </c>
      <c r="E9545" s="11">
        <f t="shared" si="149"/>
        <v>9466996.857579058</v>
      </c>
    </row>
    <row r="9546" spans="1:5" x14ac:dyDescent="0.25">
      <c r="A9546" s="2">
        <v>9538</v>
      </c>
      <c r="E9546" s="11">
        <f t="shared" ref="E9546:E9609" si="150">$E$2/($E$3+A9546)^$E$6+(A9546-$G$14)*($E$5-$E$4)/($G$19-$G$14)+$E$4</f>
        <v>9465960.2262260932</v>
      </c>
    </row>
    <row r="9547" spans="1:5" x14ac:dyDescent="0.25">
      <c r="A9547" s="2">
        <v>9539</v>
      </c>
      <c r="E9547" s="11">
        <f t="shared" si="150"/>
        <v>9464923.8175352383</v>
      </c>
    </row>
    <row r="9548" spans="1:5" x14ac:dyDescent="0.25">
      <c r="A9548" s="2">
        <v>9540</v>
      </c>
      <c r="E9548" s="11">
        <f t="shared" si="150"/>
        <v>9463887.6314353105</v>
      </c>
    </row>
    <row r="9549" spans="1:5" x14ac:dyDescent="0.25">
      <c r="A9549" s="2">
        <v>9541</v>
      </c>
      <c r="E9549" s="11">
        <f t="shared" si="150"/>
        <v>9462851.6678552069</v>
      </c>
    </row>
    <row r="9550" spans="1:5" x14ac:dyDescent="0.25">
      <c r="A9550" s="2">
        <v>9542</v>
      </c>
      <c r="E9550" s="11">
        <f t="shared" si="150"/>
        <v>9461815.9267238416</v>
      </c>
    </row>
    <row r="9551" spans="1:5" x14ac:dyDescent="0.25">
      <c r="A9551" s="2">
        <v>9543</v>
      </c>
      <c r="E9551" s="11">
        <f t="shared" si="150"/>
        <v>9460780.4079701509</v>
      </c>
    </row>
    <row r="9552" spans="1:5" x14ac:dyDescent="0.25">
      <c r="A9552" s="2">
        <v>9544</v>
      </c>
      <c r="E9552" s="11">
        <f t="shared" si="150"/>
        <v>9459745.1115230955</v>
      </c>
    </row>
    <row r="9553" spans="1:5" x14ac:dyDescent="0.25">
      <c r="A9553" s="2">
        <v>9545</v>
      </c>
      <c r="E9553" s="11">
        <f t="shared" si="150"/>
        <v>9458710.0373116937</v>
      </c>
    </row>
    <row r="9554" spans="1:5" x14ac:dyDescent="0.25">
      <c r="A9554" s="2">
        <v>9546</v>
      </c>
      <c r="E9554" s="11">
        <f t="shared" si="150"/>
        <v>9457675.1852649748</v>
      </c>
    </row>
    <row r="9555" spans="1:5" x14ac:dyDescent="0.25">
      <c r="A9555" s="2">
        <v>9547</v>
      </c>
      <c r="E9555" s="11">
        <f t="shared" si="150"/>
        <v>9456640.5553119928</v>
      </c>
    </row>
    <row r="9556" spans="1:5" x14ac:dyDescent="0.25">
      <c r="A9556" s="2">
        <v>9548</v>
      </c>
      <c r="E9556" s="11">
        <f t="shared" si="150"/>
        <v>9455606.1473818384</v>
      </c>
    </row>
    <row r="9557" spans="1:5" x14ac:dyDescent="0.25">
      <c r="A9557" s="2">
        <v>9549</v>
      </c>
      <c r="E9557" s="11">
        <f t="shared" si="150"/>
        <v>9454571.9614036381</v>
      </c>
    </row>
    <row r="9558" spans="1:5" x14ac:dyDescent="0.25">
      <c r="A9558" s="2">
        <v>9550</v>
      </c>
      <c r="E9558" s="11">
        <f t="shared" si="150"/>
        <v>9453537.997306563</v>
      </c>
    </row>
    <row r="9559" spans="1:5" x14ac:dyDescent="0.25">
      <c r="A9559" s="2">
        <v>9551</v>
      </c>
      <c r="E9559" s="11">
        <f t="shared" si="150"/>
        <v>9452504.2550197579</v>
      </c>
    </row>
    <row r="9560" spans="1:5" x14ac:dyDescent="0.25">
      <c r="A9560" s="2">
        <v>9552</v>
      </c>
      <c r="E9560" s="11">
        <f t="shared" si="150"/>
        <v>9451470.7344724741</v>
      </c>
    </row>
    <row r="9561" spans="1:5" x14ac:dyDescent="0.25">
      <c r="A9561" s="2">
        <v>9553</v>
      </c>
      <c r="E9561" s="11">
        <f t="shared" si="150"/>
        <v>9450437.4355939124</v>
      </c>
    </row>
    <row r="9562" spans="1:5" x14ac:dyDescent="0.25">
      <c r="A9562" s="2">
        <v>9554</v>
      </c>
      <c r="E9562" s="11">
        <f t="shared" si="150"/>
        <v>9449404.3583133966</v>
      </c>
    </row>
    <row r="9563" spans="1:5" x14ac:dyDescent="0.25">
      <c r="A9563" s="2">
        <v>9555</v>
      </c>
      <c r="E9563" s="11">
        <f t="shared" si="150"/>
        <v>9448371.5025601722</v>
      </c>
    </row>
    <row r="9564" spans="1:5" x14ac:dyDescent="0.25">
      <c r="A9564" s="2">
        <v>9556</v>
      </c>
      <c r="E9564" s="11">
        <f t="shared" si="150"/>
        <v>9447338.8682635929</v>
      </c>
    </row>
    <row r="9565" spans="1:5" x14ac:dyDescent="0.25">
      <c r="A9565" s="2">
        <v>9557</v>
      </c>
      <c r="E9565" s="11">
        <f t="shared" si="150"/>
        <v>9446306.4553530514</v>
      </c>
    </row>
    <row r="9566" spans="1:5" x14ac:dyDescent="0.25">
      <c r="A9566" s="2">
        <v>9558</v>
      </c>
      <c r="E9566" s="11">
        <f t="shared" si="150"/>
        <v>9445274.2637578994</v>
      </c>
    </row>
    <row r="9567" spans="1:5" x14ac:dyDescent="0.25">
      <c r="A9567" s="2">
        <v>9559</v>
      </c>
      <c r="E9567" s="11">
        <f t="shared" si="150"/>
        <v>9444242.2934075687</v>
      </c>
    </row>
    <row r="9568" spans="1:5" x14ac:dyDescent="0.25">
      <c r="A9568" s="2">
        <v>9560</v>
      </c>
      <c r="E9568" s="11">
        <f t="shared" si="150"/>
        <v>9443210.5442315266</v>
      </c>
    </row>
    <row r="9569" spans="1:5" x14ac:dyDescent="0.25">
      <c r="A9569" s="2">
        <v>9561</v>
      </c>
      <c r="E9569" s="11">
        <f t="shared" si="150"/>
        <v>9442179.0161592215</v>
      </c>
    </row>
    <row r="9570" spans="1:5" x14ac:dyDescent="0.25">
      <c r="A9570" s="2">
        <v>9562</v>
      </c>
      <c r="E9570" s="11">
        <f t="shared" si="150"/>
        <v>9441147.7091202121</v>
      </c>
    </row>
    <row r="9571" spans="1:5" x14ac:dyDescent="0.25">
      <c r="A9571" s="2">
        <v>9563</v>
      </c>
      <c r="E9571" s="11">
        <f t="shared" si="150"/>
        <v>9440116.6230440065</v>
      </c>
    </row>
    <row r="9572" spans="1:5" x14ac:dyDescent="0.25">
      <c r="A9572" s="2">
        <v>9564</v>
      </c>
      <c r="E9572" s="11">
        <f t="shared" si="150"/>
        <v>9439085.7578601781</v>
      </c>
    </row>
    <row r="9573" spans="1:5" x14ac:dyDescent="0.25">
      <c r="A9573" s="2">
        <v>9565</v>
      </c>
      <c r="E9573" s="11">
        <f t="shared" si="150"/>
        <v>9438055.113498332</v>
      </c>
    </row>
    <row r="9574" spans="1:5" x14ac:dyDescent="0.25">
      <c r="A9574" s="2">
        <v>9566</v>
      </c>
      <c r="E9574" s="11">
        <f t="shared" si="150"/>
        <v>9437024.6898881029</v>
      </c>
    </row>
    <row r="9575" spans="1:5" x14ac:dyDescent="0.25">
      <c r="A9575" s="2">
        <v>9567</v>
      </c>
      <c r="E9575" s="11">
        <f t="shared" si="150"/>
        <v>9435994.4869591426</v>
      </c>
    </row>
    <row r="9576" spans="1:5" x14ac:dyDescent="0.25">
      <c r="A9576" s="2">
        <v>9568</v>
      </c>
      <c r="E9576" s="11">
        <f t="shared" si="150"/>
        <v>9434964.5046411604</v>
      </c>
    </row>
    <row r="9577" spans="1:5" x14ac:dyDescent="0.25">
      <c r="A9577" s="2">
        <v>9569</v>
      </c>
      <c r="E9577" s="11">
        <f t="shared" si="150"/>
        <v>9433934.7428638544</v>
      </c>
    </row>
    <row r="9578" spans="1:5" x14ac:dyDescent="0.25">
      <c r="A9578" s="2">
        <v>9570</v>
      </c>
      <c r="E9578" s="11">
        <f t="shared" si="150"/>
        <v>9432905.2015569694</v>
      </c>
    </row>
    <row r="9579" spans="1:5" x14ac:dyDescent="0.25">
      <c r="A9579" s="2">
        <v>9571</v>
      </c>
      <c r="E9579" s="11">
        <f t="shared" si="150"/>
        <v>9431875.8806503098</v>
      </c>
    </row>
    <row r="9580" spans="1:5" x14ac:dyDescent="0.25">
      <c r="A9580" s="2">
        <v>9572</v>
      </c>
      <c r="E9580" s="11">
        <f t="shared" si="150"/>
        <v>9430846.7800736614</v>
      </c>
    </row>
    <row r="9581" spans="1:5" x14ac:dyDescent="0.25">
      <c r="A9581" s="2">
        <v>9573</v>
      </c>
      <c r="E9581" s="11">
        <f t="shared" si="150"/>
        <v>9429817.8997568991</v>
      </c>
    </row>
    <row r="9582" spans="1:5" x14ac:dyDescent="0.25">
      <c r="A9582" s="2">
        <v>9574</v>
      </c>
      <c r="E9582" s="11">
        <f t="shared" si="150"/>
        <v>9428789.2396298349</v>
      </c>
    </row>
    <row r="9583" spans="1:5" x14ac:dyDescent="0.25">
      <c r="A9583" s="2">
        <v>9575</v>
      </c>
      <c r="E9583" s="11">
        <f t="shared" si="150"/>
        <v>9427760.7996224202</v>
      </c>
    </row>
    <row r="9584" spans="1:5" x14ac:dyDescent="0.25">
      <c r="A9584" s="2">
        <v>9576</v>
      </c>
      <c r="E9584" s="11">
        <f t="shared" si="150"/>
        <v>9426732.5796645619</v>
      </c>
    </row>
    <row r="9585" spans="1:5" x14ac:dyDescent="0.25">
      <c r="A9585" s="2">
        <v>9577</v>
      </c>
      <c r="E9585" s="11">
        <f t="shared" si="150"/>
        <v>9425704.5796862077</v>
      </c>
    </row>
    <row r="9586" spans="1:5" x14ac:dyDescent="0.25">
      <c r="A9586" s="2">
        <v>9578</v>
      </c>
      <c r="E9586" s="11">
        <f t="shared" si="150"/>
        <v>9424676.7996173482</v>
      </c>
    </row>
    <row r="9587" spans="1:5" x14ac:dyDescent="0.25">
      <c r="A9587" s="2">
        <v>9579</v>
      </c>
      <c r="E9587" s="11">
        <f t="shared" si="150"/>
        <v>9423649.2393880188</v>
      </c>
    </row>
    <row r="9588" spans="1:5" x14ac:dyDescent="0.25">
      <c r="A9588" s="2">
        <v>9580</v>
      </c>
      <c r="E9588" s="11">
        <f t="shared" si="150"/>
        <v>9422621.8989282381</v>
      </c>
    </row>
    <row r="9589" spans="1:5" x14ac:dyDescent="0.25">
      <c r="A9589" s="2">
        <v>9581</v>
      </c>
      <c r="E9589" s="11">
        <f t="shared" si="150"/>
        <v>9421594.7781680916</v>
      </c>
    </row>
    <row r="9590" spans="1:5" x14ac:dyDescent="0.25">
      <c r="A9590" s="2">
        <v>9582</v>
      </c>
      <c r="E9590" s="11">
        <f t="shared" si="150"/>
        <v>9420567.877037691</v>
      </c>
    </row>
    <row r="9591" spans="1:5" x14ac:dyDescent="0.25">
      <c r="A9591" s="2">
        <v>9583</v>
      </c>
      <c r="E9591" s="11">
        <f t="shared" si="150"/>
        <v>9419541.1954671834</v>
      </c>
    </row>
    <row r="9592" spans="1:5" x14ac:dyDescent="0.25">
      <c r="A9592" s="2">
        <v>9584</v>
      </c>
      <c r="E9592" s="11">
        <f t="shared" si="150"/>
        <v>9418514.7333866917</v>
      </c>
    </row>
    <row r="9593" spans="1:5" x14ac:dyDescent="0.25">
      <c r="A9593" s="2">
        <v>9585</v>
      </c>
      <c r="E9593" s="11">
        <f t="shared" si="150"/>
        <v>9417488.490726443</v>
      </c>
    </row>
    <row r="9594" spans="1:5" x14ac:dyDescent="0.25">
      <c r="A9594" s="2">
        <v>9586</v>
      </c>
      <c r="E9594" s="11">
        <f t="shared" si="150"/>
        <v>9416462.467416672</v>
      </c>
    </row>
    <row r="9595" spans="1:5" x14ac:dyDescent="0.25">
      <c r="A9595" s="2">
        <v>9587</v>
      </c>
      <c r="E9595" s="11">
        <f t="shared" si="150"/>
        <v>9415436.6633875836</v>
      </c>
    </row>
    <row r="9596" spans="1:5" x14ac:dyDescent="0.25">
      <c r="A9596" s="2">
        <v>9588</v>
      </c>
      <c r="E9596" s="11">
        <f t="shared" si="150"/>
        <v>9414411.0785695035</v>
      </c>
    </row>
    <row r="9597" spans="1:5" x14ac:dyDescent="0.25">
      <c r="A9597" s="2">
        <v>9589</v>
      </c>
      <c r="E9597" s="11">
        <f t="shared" si="150"/>
        <v>9413385.7128927186</v>
      </c>
    </row>
    <row r="9598" spans="1:5" x14ac:dyDescent="0.25">
      <c r="A9598" s="2">
        <v>9590</v>
      </c>
      <c r="E9598" s="11">
        <f t="shared" si="150"/>
        <v>9412360.5662875846</v>
      </c>
    </row>
    <row r="9599" spans="1:5" x14ac:dyDescent="0.25">
      <c r="A9599" s="2">
        <v>9591</v>
      </c>
      <c r="E9599" s="11">
        <f t="shared" si="150"/>
        <v>9411335.6386844628</v>
      </c>
    </row>
    <row r="9600" spans="1:5" x14ac:dyDescent="0.25">
      <c r="A9600" s="2">
        <v>9592</v>
      </c>
      <c r="E9600" s="11">
        <f t="shared" si="150"/>
        <v>9410310.9300137535</v>
      </c>
    </row>
    <row r="9601" spans="1:5" x14ac:dyDescent="0.25">
      <c r="A9601" s="2">
        <v>9593</v>
      </c>
      <c r="E9601" s="11">
        <f t="shared" si="150"/>
        <v>9409286.4402058832</v>
      </c>
    </row>
    <row r="9602" spans="1:5" x14ac:dyDescent="0.25">
      <c r="A9602" s="2">
        <v>9594</v>
      </c>
      <c r="E9602" s="11">
        <f t="shared" si="150"/>
        <v>9408262.1691913288</v>
      </c>
    </row>
    <row r="9603" spans="1:5" x14ac:dyDescent="0.25">
      <c r="A9603" s="2">
        <v>9595</v>
      </c>
      <c r="E9603" s="11">
        <f t="shared" si="150"/>
        <v>9407238.1169005614</v>
      </c>
    </row>
    <row r="9604" spans="1:5" x14ac:dyDescent="0.25">
      <c r="A9604" s="2">
        <v>9596</v>
      </c>
      <c r="E9604" s="11">
        <f t="shared" si="150"/>
        <v>9406214.2832641024</v>
      </c>
    </row>
    <row r="9605" spans="1:5" x14ac:dyDescent="0.25">
      <c r="A9605" s="2">
        <v>9597</v>
      </c>
      <c r="E9605" s="11">
        <f t="shared" si="150"/>
        <v>9405190.6682124808</v>
      </c>
    </row>
    <row r="9606" spans="1:5" x14ac:dyDescent="0.25">
      <c r="A9606" s="2">
        <v>9598</v>
      </c>
      <c r="E9606" s="11">
        <f t="shared" si="150"/>
        <v>9404167.2716763038</v>
      </c>
    </row>
    <row r="9607" spans="1:5" x14ac:dyDescent="0.25">
      <c r="A9607" s="2">
        <v>9599</v>
      </c>
      <c r="E9607" s="11">
        <f t="shared" si="150"/>
        <v>9403144.0935861561</v>
      </c>
    </row>
    <row r="9608" spans="1:5" x14ac:dyDescent="0.25">
      <c r="A9608" s="2">
        <v>9600</v>
      </c>
      <c r="E9608" s="11">
        <f t="shared" si="150"/>
        <v>9402121.1338726711</v>
      </c>
    </row>
    <row r="9609" spans="1:5" x14ac:dyDescent="0.25">
      <c r="A9609" s="2">
        <v>9601</v>
      </c>
      <c r="E9609" s="11">
        <f t="shared" si="150"/>
        <v>9401098.3924665339</v>
      </c>
    </row>
    <row r="9610" spans="1:5" x14ac:dyDescent="0.25">
      <c r="A9610" s="2">
        <v>9602</v>
      </c>
      <c r="E9610" s="11">
        <f t="shared" ref="E9610:E9673" si="151">$E$2/($E$3+A9610)^$E$6+(A9610-$G$14)*($E$5-$E$4)/($G$19-$G$14)+$E$4</f>
        <v>9400075.8692984208</v>
      </c>
    </row>
    <row r="9611" spans="1:5" x14ac:dyDescent="0.25">
      <c r="A9611" s="2">
        <v>9603</v>
      </c>
      <c r="E9611" s="11">
        <f t="shared" si="151"/>
        <v>9399053.5642990433</v>
      </c>
    </row>
    <row r="9612" spans="1:5" x14ac:dyDescent="0.25">
      <c r="A9612" s="2">
        <v>9604</v>
      </c>
      <c r="E9612" s="11">
        <f t="shared" si="151"/>
        <v>9398031.4773991685</v>
      </c>
    </row>
    <row r="9613" spans="1:5" x14ac:dyDescent="0.25">
      <c r="A9613" s="2">
        <v>9605</v>
      </c>
      <c r="E9613" s="11">
        <f t="shared" si="151"/>
        <v>9397009.6085295584</v>
      </c>
    </row>
    <row r="9614" spans="1:5" x14ac:dyDescent="0.25">
      <c r="A9614" s="2">
        <v>9606</v>
      </c>
      <c r="E9614" s="11">
        <f t="shared" si="151"/>
        <v>9395987.9576210435</v>
      </c>
    </row>
    <row r="9615" spans="1:5" x14ac:dyDescent="0.25">
      <c r="A9615" s="2">
        <v>9607</v>
      </c>
      <c r="E9615" s="11">
        <f t="shared" si="151"/>
        <v>9394966.5246044565</v>
      </c>
    </row>
    <row r="9616" spans="1:5" x14ac:dyDescent="0.25">
      <c r="A9616" s="2">
        <v>9608</v>
      </c>
      <c r="E9616" s="11">
        <f t="shared" si="151"/>
        <v>9393945.3094106577</v>
      </c>
    </row>
    <row r="9617" spans="1:5" x14ac:dyDescent="0.25">
      <c r="A9617" s="2">
        <v>9609</v>
      </c>
      <c r="E9617" s="11">
        <f t="shared" si="151"/>
        <v>9392924.3119705431</v>
      </c>
    </row>
    <row r="9618" spans="1:5" x14ac:dyDescent="0.25">
      <c r="A9618" s="2">
        <v>9610</v>
      </c>
      <c r="E9618" s="11">
        <f t="shared" si="151"/>
        <v>9391903.5322150663</v>
      </c>
    </row>
    <row r="9619" spans="1:5" x14ac:dyDescent="0.25">
      <c r="A9619" s="2">
        <v>9611</v>
      </c>
      <c r="E9619" s="11">
        <f t="shared" si="151"/>
        <v>9390882.9700751323</v>
      </c>
    </row>
    <row r="9620" spans="1:5" x14ac:dyDescent="0.25">
      <c r="A9620" s="2">
        <v>9612</v>
      </c>
      <c r="E9620" s="11">
        <f t="shared" si="151"/>
        <v>9389862.6254817583</v>
      </c>
    </row>
    <row r="9621" spans="1:5" x14ac:dyDescent="0.25">
      <c r="A9621" s="2">
        <v>9613</v>
      </c>
      <c r="E9621" s="11">
        <f t="shared" si="151"/>
        <v>9388842.498365961</v>
      </c>
    </row>
    <row r="9622" spans="1:5" x14ac:dyDescent="0.25">
      <c r="A9622" s="2">
        <v>9614</v>
      </c>
      <c r="E9622" s="11">
        <f t="shared" si="151"/>
        <v>9387822.5886588003</v>
      </c>
    </row>
    <row r="9623" spans="1:5" x14ac:dyDescent="0.25">
      <c r="A9623" s="2">
        <v>9615</v>
      </c>
      <c r="E9623" s="11">
        <f t="shared" si="151"/>
        <v>9386802.8962912858</v>
      </c>
    </row>
    <row r="9624" spans="1:5" x14ac:dyDescent="0.25">
      <c r="A9624" s="2">
        <v>9616</v>
      </c>
      <c r="E9624" s="11">
        <f t="shared" si="151"/>
        <v>9385783.4211945552</v>
      </c>
    </row>
    <row r="9625" spans="1:5" x14ac:dyDescent="0.25">
      <c r="A9625" s="2">
        <v>9617</v>
      </c>
      <c r="E9625" s="11">
        <f t="shared" si="151"/>
        <v>9384764.1632997505</v>
      </c>
    </row>
    <row r="9626" spans="1:5" x14ac:dyDescent="0.25">
      <c r="A9626" s="2">
        <v>9618</v>
      </c>
      <c r="E9626" s="11">
        <f t="shared" si="151"/>
        <v>9383745.1225379985</v>
      </c>
    </row>
    <row r="9627" spans="1:5" x14ac:dyDescent="0.25">
      <c r="A9627" s="2">
        <v>9619</v>
      </c>
      <c r="E9627" s="11">
        <f t="shared" si="151"/>
        <v>9382726.298840519</v>
      </c>
    </row>
    <row r="9628" spans="1:5" x14ac:dyDescent="0.25">
      <c r="A9628" s="2">
        <v>9620</v>
      </c>
      <c r="E9628" s="11">
        <f t="shared" si="151"/>
        <v>9381707.6921385173</v>
      </c>
    </row>
    <row r="9629" spans="1:5" x14ac:dyDescent="0.25">
      <c r="A9629" s="2">
        <v>9621</v>
      </c>
      <c r="E9629" s="11">
        <f t="shared" si="151"/>
        <v>9380689.3023632076</v>
      </c>
    </row>
    <row r="9630" spans="1:5" x14ac:dyDescent="0.25">
      <c r="A9630" s="2">
        <v>9622</v>
      </c>
      <c r="E9630" s="11">
        <f t="shared" si="151"/>
        <v>9379671.1294459105</v>
      </c>
    </row>
    <row r="9631" spans="1:5" x14ac:dyDescent="0.25">
      <c r="A9631" s="2">
        <v>9623</v>
      </c>
      <c r="E9631" s="11">
        <f t="shared" si="151"/>
        <v>9378653.1733179074</v>
      </c>
    </row>
    <row r="9632" spans="1:5" x14ac:dyDescent="0.25">
      <c r="A9632" s="2">
        <v>9624</v>
      </c>
      <c r="E9632" s="11">
        <f t="shared" si="151"/>
        <v>9377635.4339105152</v>
      </c>
    </row>
    <row r="9633" spans="1:5" x14ac:dyDescent="0.25">
      <c r="A9633" s="2">
        <v>9625</v>
      </c>
      <c r="E9633" s="11">
        <f t="shared" si="151"/>
        <v>9376617.9111551177</v>
      </c>
    </row>
    <row r="9634" spans="1:5" x14ac:dyDescent="0.25">
      <c r="A9634" s="2">
        <v>9626</v>
      </c>
      <c r="E9634" s="11">
        <f t="shared" si="151"/>
        <v>9375600.604983123</v>
      </c>
    </row>
    <row r="9635" spans="1:5" x14ac:dyDescent="0.25">
      <c r="A9635" s="2">
        <v>9627</v>
      </c>
      <c r="E9635" s="11">
        <f t="shared" si="151"/>
        <v>9374583.5153258871</v>
      </c>
    </row>
    <row r="9636" spans="1:5" x14ac:dyDescent="0.25">
      <c r="A9636" s="2">
        <v>9628</v>
      </c>
      <c r="E9636" s="11">
        <f t="shared" si="151"/>
        <v>9373566.6421149131</v>
      </c>
    </row>
    <row r="9637" spans="1:5" x14ac:dyDescent="0.25">
      <c r="A9637" s="2">
        <v>9629</v>
      </c>
      <c r="E9637" s="11">
        <f t="shared" si="151"/>
        <v>9372549.9852816537</v>
      </c>
    </row>
    <row r="9638" spans="1:5" x14ac:dyDescent="0.25">
      <c r="A9638" s="2">
        <v>9630</v>
      </c>
      <c r="E9638" s="11">
        <f t="shared" si="151"/>
        <v>9371533.5447576381</v>
      </c>
    </row>
    <row r="9639" spans="1:5" x14ac:dyDescent="0.25">
      <c r="A9639" s="2">
        <v>9631</v>
      </c>
      <c r="E9639" s="11">
        <f t="shared" si="151"/>
        <v>9370517.3204743639</v>
      </c>
    </row>
    <row r="9640" spans="1:5" x14ac:dyDescent="0.25">
      <c r="A9640" s="2">
        <v>9632</v>
      </c>
      <c r="E9640" s="11">
        <f t="shared" si="151"/>
        <v>9369501.3123633843</v>
      </c>
    </row>
    <row r="9641" spans="1:5" x14ac:dyDescent="0.25">
      <c r="A9641" s="2">
        <v>9633</v>
      </c>
      <c r="E9641" s="11">
        <f t="shared" si="151"/>
        <v>9368485.5203563441</v>
      </c>
    </row>
    <row r="9642" spans="1:5" x14ac:dyDescent="0.25">
      <c r="A9642" s="2">
        <v>9634</v>
      </c>
      <c r="E9642" s="11">
        <f t="shared" si="151"/>
        <v>9367469.9443848226</v>
      </c>
    </row>
    <row r="9643" spans="1:5" x14ac:dyDescent="0.25">
      <c r="A9643" s="2">
        <v>9635</v>
      </c>
      <c r="E9643" s="11">
        <f t="shared" si="151"/>
        <v>9366454.5843805075</v>
      </c>
    </row>
    <row r="9644" spans="1:5" x14ac:dyDescent="0.25">
      <c r="A9644" s="2">
        <v>9636</v>
      </c>
      <c r="E9644" s="11">
        <f t="shared" si="151"/>
        <v>9365439.4402750228</v>
      </c>
    </row>
    <row r="9645" spans="1:5" x14ac:dyDescent="0.25">
      <c r="A9645" s="2">
        <v>9637</v>
      </c>
      <c r="E9645" s="11">
        <f t="shared" si="151"/>
        <v>9364424.5120001156</v>
      </c>
    </row>
    <row r="9646" spans="1:5" x14ac:dyDescent="0.25">
      <c r="A9646" s="2">
        <v>9638</v>
      </c>
      <c r="E9646" s="11">
        <f t="shared" si="151"/>
        <v>9363409.799487507</v>
      </c>
    </row>
    <row r="9647" spans="1:5" x14ac:dyDescent="0.25">
      <c r="A9647" s="2">
        <v>9639</v>
      </c>
      <c r="E9647" s="11">
        <f t="shared" si="151"/>
        <v>9362395.3026689477</v>
      </c>
    </row>
    <row r="9648" spans="1:5" x14ac:dyDescent="0.25">
      <c r="A9648" s="2">
        <v>9640</v>
      </c>
      <c r="E9648" s="11">
        <f t="shared" si="151"/>
        <v>9361381.0214762408</v>
      </c>
    </row>
    <row r="9649" spans="1:5" x14ac:dyDescent="0.25">
      <c r="A9649" s="2">
        <v>9641</v>
      </c>
      <c r="E9649" s="11">
        <f t="shared" si="151"/>
        <v>9360366.9558412153</v>
      </c>
    </row>
    <row r="9650" spans="1:5" x14ac:dyDescent="0.25">
      <c r="A9650" s="2">
        <v>9642</v>
      </c>
      <c r="E9650" s="11">
        <f t="shared" si="151"/>
        <v>9359353.1056957301</v>
      </c>
    </row>
    <row r="9651" spans="1:5" x14ac:dyDescent="0.25">
      <c r="A9651" s="2">
        <v>9643</v>
      </c>
      <c r="E9651" s="11">
        <f t="shared" si="151"/>
        <v>9358339.4709716272</v>
      </c>
    </row>
    <row r="9652" spans="1:5" x14ac:dyDescent="0.25">
      <c r="A9652" s="2">
        <v>9644</v>
      </c>
      <c r="E9652" s="11">
        <f t="shared" si="151"/>
        <v>9357326.051600825</v>
      </c>
    </row>
    <row r="9653" spans="1:5" x14ac:dyDescent="0.25">
      <c r="A9653" s="2">
        <v>9645</v>
      </c>
      <c r="E9653" s="11">
        <f t="shared" si="151"/>
        <v>9356312.8475152757</v>
      </c>
    </row>
    <row r="9654" spans="1:5" x14ac:dyDescent="0.25">
      <c r="A9654" s="2">
        <v>9646</v>
      </c>
      <c r="E9654" s="11">
        <f t="shared" si="151"/>
        <v>9355299.8586469386</v>
      </c>
    </row>
    <row r="9655" spans="1:5" x14ac:dyDescent="0.25">
      <c r="A9655" s="2">
        <v>9647</v>
      </c>
      <c r="E9655" s="11">
        <f t="shared" si="151"/>
        <v>9354287.0849277992</v>
      </c>
    </row>
    <row r="9656" spans="1:5" x14ac:dyDescent="0.25">
      <c r="A9656" s="2">
        <v>9648</v>
      </c>
      <c r="E9656" s="11">
        <f t="shared" si="151"/>
        <v>9353274.5262898728</v>
      </c>
    </row>
    <row r="9657" spans="1:5" x14ac:dyDescent="0.25">
      <c r="A9657" s="2">
        <v>9649</v>
      </c>
      <c r="E9657" s="11">
        <f t="shared" si="151"/>
        <v>9352262.1826652195</v>
      </c>
    </row>
    <row r="9658" spans="1:5" x14ac:dyDescent="0.25">
      <c r="A9658" s="2">
        <v>9650</v>
      </c>
      <c r="E9658" s="11">
        <f t="shared" si="151"/>
        <v>9351250.0539859179</v>
      </c>
    </row>
    <row r="9659" spans="1:5" x14ac:dyDescent="0.25">
      <c r="A9659" s="2">
        <v>9651</v>
      </c>
      <c r="E9659" s="11">
        <f t="shared" si="151"/>
        <v>9350238.1401840728</v>
      </c>
    </row>
    <row r="9660" spans="1:5" x14ac:dyDescent="0.25">
      <c r="A9660" s="2">
        <v>9652</v>
      </c>
      <c r="E9660" s="11">
        <f t="shared" si="151"/>
        <v>9349226.4411918037</v>
      </c>
    </row>
    <row r="9661" spans="1:5" x14ac:dyDescent="0.25">
      <c r="A9661" s="2">
        <v>9653</v>
      </c>
      <c r="E9661" s="11">
        <f t="shared" si="151"/>
        <v>9348214.956941288</v>
      </c>
    </row>
    <row r="9662" spans="1:5" x14ac:dyDescent="0.25">
      <c r="A9662" s="2">
        <v>9654</v>
      </c>
      <c r="E9662" s="11">
        <f t="shared" si="151"/>
        <v>9347203.6873647291</v>
      </c>
    </row>
    <row r="9663" spans="1:5" x14ac:dyDescent="0.25">
      <c r="A9663" s="2">
        <v>9655</v>
      </c>
      <c r="E9663" s="11">
        <f t="shared" si="151"/>
        <v>9346192.6323943138</v>
      </c>
    </row>
    <row r="9664" spans="1:5" x14ac:dyDescent="0.25">
      <c r="A9664" s="2">
        <v>9656</v>
      </c>
      <c r="E9664" s="11">
        <f t="shared" si="151"/>
        <v>9345181.791962333</v>
      </c>
    </row>
    <row r="9665" spans="1:5" x14ac:dyDescent="0.25">
      <c r="A9665" s="2">
        <v>9657</v>
      </c>
      <c r="E9665" s="11">
        <f t="shared" si="151"/>
        <v>9344171.1660010386</v>
      </c>
    </row>
    <row r="9666" spans="1:5" x14ac:dyDescent="0.25">
      <c r="A9666" s="2">
        <v>9658</v>
      </c>
      <c r="E9666" s="11">
        <f t="shared" si="151"/>
        <v>9343160.7544427291</v>
      </c>
    </row>
    <row r="9667" spans="1:5" x14ac:dyDescent="0.25">
      <c r="A9667" s="2">
        <v>9659</v>
      </c>
      <c r="E9667" s="11">
        <f t="shared" si="151"/>
        <v>9342150.5572197512</v>
      </c>
    </row>
    <row r="9668" spans="1:5" x14ac:dyDescent="0.25">
      <c r="A9668" s="2">
        <v>9660</v>
      </c>
      <c r="E9668" s="11">
        <f t="shared" si="151"/>
        <v>9341140.5742644612</v>
      </c>
    </row>
    <row r="9669" spans="1:5" x14ac:dyDescent="0.25">
      <c r="A9669" s="2">
        <v>9661</v>
      </c>
      <c r="E9669" s="11">
        <f t="shared" si="151"/>
        <v>9340130.805509245</v>
      </c>
    </row>
    <row r="9670" spans="1:5" x14ac:dyDescent="0.25">
      <c r="A9670" s="2">
        <v>9662</v>
      </c>
      <c r="E9670" s="11">
        <f t="shared" si="151"/>
        <v>9339121.2508865297</v>
      </c>
    </row>
    <row r="9671" spans="1:5" x14ac:dyDescent="0.25">
      <c r="A9671" s="2">
        <v>9663</v>
      </c>
      <c r="E9671" s="11">
        <f t="shared" si="151"/>
        <v>9338111.9103287738</v>
      </c>
    </row>
    <row r="9672" spans="1:5" x14ac:dyDescent="0.25">
      <c r="A9672" s="2">
        <v>9664</v>
      </c>
      <c r="E9672" s="11">
        <f t="shared" si="151"/>
        <v>9337102.7837684061</v>
      </c>
    </row>
    <row r="9673" spans="1:5" x14ac:dyDescent="0.25">
      <c r="A9673" s="2">
        <v>9665</v>
      </c>
      <c r="E9673" s="11">
        <f t="shared" si="151"/>
        <v>9336093.8711380009</v>
      </c>
    </row>
    <row r="9674" spans="1:5" x14ac:dyDescent="0.25">
      <c r="A9674" s="2">
        <v>9666</v>
      </c>
      <c r="E9674" s="11">
        <f t="shared" ref="E9674:E9737" si="152">$E$2/($E$3+A9674)^$E$6+(A9674-$G$14)*($E$5-$E$4)/($G$19-$G$14)+$E$4</f>
        <v>9335085.1723700315</v>
      </c>
    </row>
    <row r="9675" spans="1:5" x14ac:dyDescent="0.25">
      <c r="A9675" s="2">
        <v>9667</v>
      </c>
      <c r="E9675" s="11">
        <f t="shared" si="152"/>
        <v>9334076.6873970814</v>
      </c>
    </row>
    <row r="9676" spans="1:5" x14ac:dyDescent="0.25">
      <c r="A9676" s="2">
        <v>9668</v>
      </c>
      <c r="E9676" s="11">
        <f t="shared" si="152"/>
        <v>9333068.4161517471</v>
      </c>
    </row>
    <row r="9677" spans="1:5" x14ac:dyDescent="0.25">
      <c r="A9677" s="2">
        <v>9669</v>
      </c>
      <c r="E9677" s="11">
        <f t="shared" si="152"/>
        <v>9332060.3585666213</v>
      </c>
    </row>
    <row r="9678" spans="1:5" x14ac:dyDescent="0.25">
      <c r="A9678" s="2">
        <v>9670</v>
      </c>
      <c r="E9678" s="11">
        <f t="shared" si="152"/>
        <v>9331052.5145743638</v>
      </c>
    </row>
    <row r="9679" spans="1:5" x14ac:dyDescent="0.25">
      <c r="A9679" s="2">
        <v>9671</v>
      </c>
      <c r="E9679" s="11">
        <f t="shared" si="152"/>
        <v>9330044.8841076437</v>
      </c>
    </row>
    <row r="9680" spans="1:5" x14ac:dyDescent="0.25">
      <c r="A9680" s="2">
        <v>9672</v>
      </c>
      <c r="E9680" s="11">
        <f t="shared" si="152"/>
        <v>9329037.4670991935</v>
      </c>
    </row>
    <row r="9681" spans="1:5" x14ac:dyDescent="0.25">
      <c r="A9681" s="2">
        <v>9673</v>
      </c>
      <c r="E9681" s="11">
        <f t="shared" si="152"/>
        <v>9328030.2634816766</v>
      </c>
    </row>
    <row r="9682" spans="1:5" x14ac:dyDescent="0.25">
      <c r="A9682" s="2">
        <v>9674</v>
      </c>
      <c r="E9682" s="11">
        <f t="shared" si="152"/>
        <v>9327023.2731878851</v>
      </c>
    </row>
    <row r="9683" spans="1:5" x14ac:dyDescent="0.25">
      <c r="A9683" s="2">
        <v>9675</v>
      </c>
      <c r="E9683" s="11">
        <f t="shared" si="152"/>
        <v>9326016.4961506445</v>
      </c>
    </row>
    <row r="9684" spans="1:5" x14ac:dyDescent="0.25">
      <c r="A9684" s="2">
        <v>9676</v>
      </c>
      <c r="E9684" s="11">
        <f t="shared" si="152"/>
        <v>9325009.9323026855</v>
      </c>
    </row>
    <row r="9685" spans="1:5" x14ac:dyDescent="0.25">
      <c r="A9685" s="2">
        <v>9677</v>
      </c>
      <c r="E9685" s="11">
        <f t="shared" si="152"/>
        <v>9324003.5815769266</v>
      </c>
    </row>
    <row r="9686" spans="1:5" x14ac:dyDescent="0.25">
      <c r="A9686" s="2">
        <v>9678</v>
      </c>
      <c r="E9686" s="11">
        <f t="shared" si="152"/>
        <v>9322997.4439061955</v>
      </c>
    </row>
    <row r="9687" spans="1:5" x14ac:dyDescent="0.25">
      <c r="A9687" s="2">
        <v>9679</v>
      </c>
      <c r="E9687" s="11">
        <f t="shared" si="152"/>
        <v>9321991.5192233995</v>
      </c>
    </row>
    <row r="9688" spans="1:5" x14ac:dyDescent="0.25">
      <c r="A9688" s="2">
        <v>9680</v>
      </c>
      <c r="E9688" s="11">
        <f t="shared" si="152"/>
        <v>9320985.8074614592</v>
      </c>
    </row>
    <row r="9689" spans="1:5" x14ac:dyDescent="0.25">
      <c r="A9689" s="2">
        <v>9681</v>
      </c>
      <c r="E9689" s="11">
        <f t="shared" si="152"/>
        <v>9319980.3085533418</v>
      </c>
    </row>
    <row r="9690" spans="1:5" x14ac:dyDescent="0.25">
      <c r="A9690" s="2">
        <v>9682</v>
      </c>
      <c r="E9690" s="11">
        <f t="shared" si="152"/>
        <v>9318975.0224320125</v>
      </c>
    </row>
    <row r="9691" spans="1:5" x14ac:dyDescent="0.25">
      <c r="A9691" s="2">
        <v>9683</v>
      </c>
      <c r="E9691" s="11">
        <f t="shared" si="152"/>
        <v>9317969.9490305129</v>
      </c>
    </row>
    <row r="9692" spans="1:5" x14ac:dyDescent="0.25">
      <c r="A9692" s="2">
        <v>9684</v>
      </c>
      <c r="E9692" s="11">
        <f t="shared" si="152"/>
        <v>9316965.0882818345</v>
      </c>
    </row>
    <row r="9693" spans="1:5" x14ac:dyDescent="0.25">
      <c r="A9693" s="2">
        <v>9685</v>
      </c>
      <c r="E9693" s="11">
        <f t="shared" si="152"/>
        <v>9315960.4401190914</v>
      </c>
    </row>
    <row r="9694" spans="1:5" x14ac:dyDescent="0.25">
      <c r="A9694" s="2">
        <v>9686</v>
      </c>
      <c r="E9694" s="11">
        <f t="shared" si="152"/>
        <v>9314956.0044753384</v>
      </c>
    </row>
    <row r="9695" spans="1:5" x14ac:dyDescent="0.25">
      <c r="A9695" s="2">
        <v>9687</v>
      </c>
      <c r="E9695" s="11">
        <f t="shared" si="152"/>
        <v>9313951.7812837325</v>
      </c>
    </row>
    <row r="9696" spans="1:5" x14ac:dyDescent="0.25">
      <c r="A9696" s="2">
        <v>9688</v>
      </c>
      <c r="E9696" s="11">
        <f t="shared" si="152"/>
        <v>9312947.7704773862</v>
      </c>
    </row>
    <row r="9697" spans="1:5" x14ac:dyDescent="0.25">
      <c r="A9697" s="2">
        <v>9689</v>
      </c>
      <c r="E9697" s="11">
        <f t="shared" si="152"/>
        <v>9311943.9719895143</v>
      </c>
    </row>
    <row r="9698" spans="1:5" x14ac:dyDescent="0.25">
      <c r="A9698" s="2">
        <v>9690</v>
      </c>
      <c r="E9698" s="11">
        <f t="shared" si="152"/>
        <v>9310940.3857532889</v>
      </c>
    </row>
    <row r="9699" spans="1:5" x14ac:dyDescent="0.25">
      <c r="A9699" s="2">
        <v>9691</v>
      </c>
      <c r="E9699" s="11">
        <f t="shared" si="152"/>
        <v>9309937.0117019694</v>
      </c>
    </row>
    <row r="9700" spans="1:5" x14ac:dyDescent="0.25">
      <c r="A9700" s="2">
        <v>9692</v>
      </c>
      <c r="E9700" s="11">
        <f t="shared" si="152"/>
        <v>9308933.8497687858</v>
      </c>
    </row>
    <row r="9701" spans="1:5" x14ac:dyDescent="0.25">
      <c r="A9701" s="2">
        <v>9693</v>
      </c>
      <c r="E9701" s="11">
        <f t="shared" si="152"/>
        <v>9307930.8998870887</v>
      </c>
    </row>
    <row r="9702" spans="1:5" x14ac:dyDescent="0.25">
      <c r="A9702" s="2">
        <v>9694</v>
      </c>
      <c r="E9702" s="11">
        <f t="shared" si="152"/>
        <v>9306928.1619901173</v>
      </c>
    </row>
    <row r="9703" spans="1:5" x14ac:dyDescent="0.25">
      <c r="A9703" s="2">
        <v>9695</v>
      </c>
      <c r="E9703" s="11">
        <f t="shared" si="152"/>
        <v>9305925.6360112671</v>
      </c>
    </row>
    <row r="9704" spans="1:5" x14ac:dyDescent="0.25">
      <c r="A9704" s="2">
        <v>9696</v>
      </c>
      <c r="E9704" s="11">
        <f t="shared" si="152"/>
        <v>9304923.3218839187</v>
      </c>
    </row>
    <row r="9705" spans="1:5" x14ac:dyDescent="0.25">
      <c r="A9705" s="2">
        <v>9697</v>
      </c>
      <c r="E9705" s="11">
        <f t="shared" si="152"/>
        <v>9303921.2195414398</v>
      </c>
    </row>
    <row r="9706" spans="1:5" x14ac:dyDescent="0.25">
      <c r="A9706" s="2">
        <v>9698</v>
      </c>
      <c r="E9706" s="11">
        <f t="shared" si="152"/>
        <v>9302919.3289172556</v>
      </c>
    </row>
    <row r="9707" spans="1:5" x14ac:dyDescent="0.25">
      <c r="A9707" s="2">
        <v>9699</v>
      </c>
      <c r="E9707" s="11">
        <f t="shared" si="152"/>
        <v>9301917.6499448624</v>
      </c>
    </row>
    <row r="9708" spans="1:5" x14ac:dyDescent="0.25">
      <c r="A9708" s="2">
        <v>9700</v>
      </c>
      <c r="E9708" s="11">
        <f t="shared" si="152"/>
        <v>9300916.1825577077</v>
      </c>
    </row>
    <row r="9709" spans="1:5" x14ac:dyDescent="0.25">
      <c r="A9709" s="2">
        <v>9701</v>
      </c>
      <c r="E9709" s="11">
        <f t="shared" si="152"/>
        <v>9299914.9266893435</v>
      </c>
    </row>
    <row r="9710" spans="1:5" x14ac:dyDescent="0.25">
      <c r="A9710" s="2">
        <v>9702</v>
      </c>
      <c r="E9710" s="11">
        <f t="shared" si="152"/>
        <v>9298913.8822732475</v>
      </c>
    </row>
    <row r="9711" spans="1:5" x14ac:dyDescent="0.25">
      <c r="A9711" s="2">
        <v>9703</v>
      </c>
      <c r="E9711" s="11">
        <f t="shared" si="152"/>
        <v>9297913.0492430497</v>
      </c>
    </row>
    <row r="9712" spans="1:5" x14ac:dyDescent="0.25">
      <c r="A9712" s="2">
        <v>9704</v>
      </c>
      <c r="E9712" s="11">
        <f t="shared" si="152"/>
        <v>9296912.4275323134</v>
      </c>
    </row>
    <row r="9713" spans="1:5" x14ac:dyDescent="0.25">
      <c r="A9713" s="2">
        <v>9705</v>
      </c>
      <c r="E9713" s="11">
        <f t="shared" si="152"/>
        <v>9295912.0170746613</v>
      </c>
    </row>
    <row r="9714" spans="1:5" x14ac:dyDescent="0.25">
      <c r="A9714" s="2">
        <v>9706</v>
      </c>
      <c r="E9714" s="11">
        <f t="shared" si="152"/>
        <v>9294911.8178037368</v>
      </c>
    </row>
    <row r="9715" spans="1:5" x14ac:dyDescent="0.25">
      <c r="A9715" s="2">
        <v>9707</v>
      </c>
      <c r="E9715" s="11">
        <f t="shared" si="152"/>
        <v>9293911.8296532556</v>
      </c>
    </row>
    <row r="9716" spans="1:5" x14ac:dyDescent="0.25">
      <c r="A9716" s="2">
        <v>9708</v>
      </c>
      <c r="E9716" s="11">
        <f t="shared" si="152"/>
        <v>9292912.0525568798</v>
      </c>
    </row>
    <row r="9717" spans="1:5" x14ac:dyDescent="0.25">
      <c r="A9717" s="2">
        <v>9709</v>
      </c>
      <c r="E9717" s="11">
        <f t="shared" si="152"/>
        <v>9291912.4864483681</v>
      </c>
    </row>
    <row r="9718" spans="1:5" x14ac:dyDescent="0.25">
      <c r="A9718" s="2">
        <v>9710</v>
      </c>
      <c r="E9718" s="11">
        <f t="shared" si="152"/>
        <v>9290913.1312614623</v>
      </c>
    </row>
    <row r="9719" spans="1:5" x14ac:dyDescent="0.25">
      <c r="A9719" s="2">
        <v>9711</v>
      </c>
      <c r="E9719" s="11">
        <f t="shared" si="152"/>
        <v>9289913.9869299792</v>
      </c>
    </row>
    <row r="9720" spans="1:5" x14ac:dyDescent="0.25">
      <c r="A9720" s="2">
        <v>9712</v>
      </c>
      <c r="E9720" s="11">
        <f t="shared" si="152"/>
        <v>9288915.0533877164</v>
      </c>
    </row>
    <row r="9721" spans="1:5" x14ac:dyDescent="0.25">
      <c r="A9721" s="2">
        <v>9713</v>
      </c>
      <c r="E9721" s="11">
        <f t="shared" si="152"/>
        <v>9287916.3305685148</v>
      </c>
    </row>
    <row r="9722" spans="1:5" x14ac:dyDescent="0.25">
      <c r="A9722" s="2">
        <v>9714</v>
      </c>
      <c r="E9722" s="11">
        <f t="shared" si="152"/>
        <v>9286917.8184062522</v>
      </c>
    </row>
    <row r="9723" spans="1:5" x14ac:dyDescent="0.25">
      <c r="A9723" s="2">
        <v>9715</v>
      </c>
      <c r="E9723" s="11">
        <f t="shared" si="152"/>
        <v>9285919.516834842</v>
      </c>
    </row>
    <row r="9724" spans="1:5" x14ac:dyDescent="0.25">
      <c r="A9724" s="2">
        <v>9716</v>
      </c>
      <c r="E9724" s="11">
        <f t="shared" si="152"/>
        <v>9284921.4257881697</v>
      </c>
    </row>
    <row r="9725" spans="1:5" x14ac:dyDescent="0.25">
      <c r="A9725" s="2">
        <v>9717</v>
      </c>
      <c r="E9725" s="11">
        <f t="shared" si="152"/>
        <v>9283923.5452002417</v>
      </c>
    </row>
    <row r="9726" spans="1:5" x14ac:dyDescent="0.25">
      <c r="A9726" s="2">
        <v>9718</v>
      </c>
      <c r="E9726" s="11">
        <f t="shared" si="152"/>
        <v>9282925.8750050012</v>
      </c>
    </row>
    <row r="9727" spans="1:5" x14ac:dyDescent="0.25">
      <c r="A9727" s="2">
        <v>9719</v>
      </c>
      <c r="E9727" s="11">
        <f t="shared" si="152"/>
        <v>9281928.4151364658</v>
      </c>
    </row>
    <row r="9728" spans="1:5" x14ac:dyDescent="0.25">
      <c r="A9728" s="2">
        <v>9720</v>
      </c>
      <c r="E9728" s="11">
        <f t="shared" si="152"/>
        <v>9280931.165528683</v>
      </c>
    </row>
    <row r="9729" spans="1:5" x14ac:dyDescent="0.25">
      <c r="A9729" s="2">
        <v>9721</v>
      </c>
      <c r="E9729" s="11">
        <f t="shared" si="152"/>
        <v>9279934.1261156946</v>
      </c>
    </row>
    <row r="9730" spans="1:5" x14ac:dyDescent="0.25">
      <c r="A9730" s="2">
        <v>9722</v>
      </c>
      <c r="E9730" s="11">
        <f t="shared" si="152"/>
        <v>9278937.2968316264</v>
      </c>
    </row>
    <row r="9731" spans="1:5" x14ac:dyDescent="0.25">
      <c r="A9731" s="2">
        <v>9723</v>
      </c>
      <c r="E9731" s="11">
        <f t="shared" si="152"/>
        <v>9277940.6776105668</v>
      </c>
    </row>
    <row r="9732" spans="1:5" x14ac:dyDescent="0.25">
      <c r="A9732" s="2">
        <v>9724</v>
      </c>
      <c r="E9732" s="11">
        <f t="shared" si="152"/>
        <v>9276944.268386675</v>
      </c>
    </row>
    <row r="9733" spans="1:5" x14ac:dyDescent="0.25">
      <c r="A9733" s="2">
        <v>9725</v>
      </c>
      <c r="E9733" s="11">
        <f t="shared" si="152"/>
        <v>9275948.0690941308</v>
      </c>
    </row>
    <row r="9734" spans="1:5" x14ac:dyDescent="0.25">
      <c r="A9734" s="2">
        <v>9726</v>
      </c>
      <c r="E9734" s="11">
        <f t="shared" si="152"/>
        <v>9274952.0796671081</v>
      </c>
    </row>
    <row r="9735" spans="1:5" x14ac:dyDescent="0.25">
      <c r="A9735" s="2">
        <v>9727</v>
      </c>
      <c r="E9735" s="11">
        <f t="shared" si="152"/>
        <v>9273956.3000398725</v>
      </c>
    </row>
    <row r="9736" spans="1:5" x14ac:dyDescent="0.25">
      <c r="A9736" s="2">
        <v>9728</v>
      </c>
      <c r="E9736" s="11">
        <f t="shared" si="152"/>
        <v>9272960.7301466614</v>
      </c>
    </row>
    <row r="9737" spans="1:5" x14ac:dyDescent="0.25">
      <c r="A9737" s="2">
        <v>9729</v>
      </c>
      <c r="E9737" s="11">
        <f t="shared" si="152"/>
        <v>9271965.3699217439</v>
      </c>
    </row>
    <row r="9738" spans="1:5" x14ac:dyDescent="0.25">
      <c r="A9738" s="2">
        <v>9730</v>
      </c>
      <c r="E9738" s="11">
        <f t="shared" ref="E9738:E9801" si="153">$E$2/($E$3+A9738)^$E$6+(A9738-$G$14)*($E$5-$E$4)/($G$19-$G$14)+$E$4</f>
        <v>9270970.2192994468</v>
      </c>
    </row>
    <row r="9739" spans="1:5" x14ac:dyDescent="0.25">
      <c r="A9739" s="2">
        <v>9731</v>
      </c>
      <c r="E9739" s="11">
        <f t="shared" si="153"/>
        <v>9269975.2782141231</v>
      </c>
    </row>
    <row r="9740" spans="1:5" x14ac:dyDescent="0.25">
      <c r="A9740" s="2">
        <v>9732</v>
      </c>
      <c r="E9740" s="11">
        <f t="shared" si="153"/>
        <v>9268980.5466001015</v>
      </c>
    </row>
    <row r="9741" spans="1:5" x14ac:dyDescent="0.25">
      <c r="A9741" s="2">
        <v>9733</v>
      </c>
      <c r="E9741" s="11">
        <f t="shared" si="153"/>
        <v>9267986.0243918095</v>
      </c>
    </row>
    <row r="9742" spans="1:5" x14ac:dyDescent="0.25">
      <c r="A9742" s="2">
        <v>9734</v>
      </c>
      <c r="E9742" s="11">
        <f t="shared" si="153"/>
        <v>9266991.7115236372</v>
      </c>
    </row>
    <row r="9743" spans="1:5" x14ac:dyDescent="0.25">
      <c r="A9743" s="2">
        <v>9735</v>
      </c>
      <c r="E9743" s="11">
        <f t="shared" si="153"/>
        <v>9265997.6079300661</v>
      </c>
    </row>
    <row r="9744" spans="1:5" x14ac:dyDescent="0.25">
      <c r="A9744" s="2">
        <v>9736</v>
      </c>
      <c r="E9744" s="11">
        <f t="shared" si="153"/>
        <v>9265003.7135455329</v>
      </c>
    </row>
    <row r="9745" spans="1:5" x14ac:dyDescent="0.25">
      <c r="A9745" s="2">
        <v>9737</v>
      </c>
      <c r="E9745" s="11">
        <f t="shared" si="153"/>
        <v>9264010.0283045545</v>
      </c>
    </row>
    <row r="9746" spans="1:5" x14ac:dyDescent="0.25">
      <c r="A9746" s="2">
        <v>9738</v>
      </c>
      <c r="E9746" s="11">
        <f t="shared" si="153"/>
        <v>9263016.5521416608</v>
      </c>
    </row>
    <row r="9747" spans="1:5" x14ac:dyDescent="0.25">
      <c r="A9747" s="2">
        <v>9739</v>
      </c>
      <c r="E9747" s="11">
        <f t="shared" si="153"/>
        <v>9262023.2849914301</v>
      </c>
    </row>
    <row r="9748" spans="1:5" x14ac:dyDescent="0.25">
      <c r="A9748" s="2">
        <v>9740</v>
      </c>
      <c r="E9748" s="11">
        <f t="shared" si="153"/>
        <v>9261030.226788396</v>
      </c>
    </row>
    <row r="9749" spans="1:5" x14ac:dyDescent="0.25">
      <c r="A9749" s="2">
        <v>9741</v>
      </c>
      <c r="E9749" s="11">
        <f t="shared" si="153"/>
        <v>9260037.3774672132</v>
      </c>
    </row>
    <row r="9750" spans="1:5" x14ac:dyDescent="0.25">
      <c r="A9750" s="2">
        <v>9742</v>
      </c>
      <c r="E9750" s="11">
        <f t="shared" si="153"/>
        <v>9259044.7369625084</v>
      </c>
    </row>
    <row r="9751" spans="1:5" x14ac:dyDescent="0.25">
      <c r="A9751" s="2">
        <v>9743</v>
      </c>
      <c r="E9751" s="11">
        <f t="shared" si="153"/>
        <v>9258052.3052089252</v>
      </c>
    </row>
    <row r="9752" spans="1:5" x14ac:dyDescent="0.25">
      <c r="A9752" s="2">
        <v>9744</v>
      </c>
      <c r="E9752" s="11">
        <f t="shared" si="153"/>
        <v>9257060.0821411815</v>
      </c>
    </row>
    <row r="9753" spans="1:5" x14ac:dyDescent="0.25">
      <c r="A9753" s="2">
        <v>9745</v>
      </c>
      <c r="E9753" s="11">
        <f t="shared" si="153"/>
        <v>9256068.0676939953</v>
      </c>
    </row>
    <row r="9754" spans="1:5" x14ac:dyDescent="0.25">
      <c r="A9754" s="2">
        <v>9746</v>
      </c>
      <c r="E9754" s="11">
        <f t="shared" si="153"/>
        <v>9255076.2618020922</v>
      </c>
    </row>
    <row r="9755" spans="1:5" x14ac:dyDescent="0.25">
      <c r="A9755" s="2">
        <v>9747</v>
      </c>
      <c r="E9755" s="11">
        <f t="shared" si="153"/>
        <v>9254084.6644002516</v>
      </c>
    </row>
    <row r="9756" spans="1:5" x14ac:dyDescent="0.25">
      <c r="A9756" s="2">
        <v>9748</v>
      </c>
      <c r="E9756" s="11">
        <f t="shared" si="153"/>
        <v>9253093.2754232865</v>
      </c>
    </row>
    <row r="9757" spans="1:5" x14ac:dyDescent="0.25">
      <c r="A9757" s="2">
        <v>9749</v>
      </c>
      <c r="E9757" s="11">
        <f t="shared" si="153"/>
        <v>9252102.0948060155</v>
      </c>
    </row>
    <row r="9758" spans="1:5" x14ac:dyDescent="0.25">
      <c r="A9758" s="2">
        <v>9750</v>
      </c>
      <c r="E9758" s="11">
        <f t="shared" si="153"/>
        <v>9251111.1224832945</v>
      </c>
    </row>
    <row r="9759" spans="1:5" x14ac:dyDescent="0.25">
      <c r="A9759" s="2">
        <v>9751</v>
      </c>
      <c r="E9759" s="11">
        <f t="shared" si="153"/>
        <v>9250120.3583900221</v>
      </c>
    </row>
    <row r="9760" spans="1:5" x14ac:dyDescent="0.25">
      <c r="A9760" s="2">
        <v>9752</v>
      </c>
      <c r="E9760" s="11">
        <f t="shared" si="153"/>
        <v>9249129.802461056</v>
      </c>
    </row>
    <row r="9761" spans="1:5" x14ac:dyDescent="0.25">
      <c r="A9761" s="2">
        <v>9753</v>
      </c>
      <c r="E9761" s="11">
        <f t="shared" si="153"/>
        <v>9248139.4546313826</v>
      </c>
    </row>
    <row r="9762" spans="1:5" x14ac:dyDescent="0.25">
      <c r="A9762" s="2">
        <v>9754</v>
      </c>
      <c r="E9762" s="11">
        <f t="shared" si="153"/>
        <v>9247149.3148359414</v>
      </c>
    </row>
    <row r="9763" spans="1:5" x14ac:dyDescent="0.25">
      <c r="A9763" s="2">
        <v>9755</v>
      </c>
      <c r="E9763" s="11">
        <f t="shared" si="153"/>
        <v>9246159.3830097262</v>
      </c>
    </row>
    <row r="9764" spans="1:5" x14ac:dyDescent="0.25">
      <c r="A9764" s="2">
        <v>9756</v>
      </c>
      <c r="E9764" s="11">
        <f t="shared" si="153"/>
        <v>9245169.6590877436</v>
      </c>
    </row>
    <row r="9765" spans="1:5" x14ac:dyDescent="0.25">
      <c r="A9765" s="2">
        <v>9757</v>
      </c>
      <c r="E9765" s="11">
        <f t="shared" si="153"/>
        <v>9244180.1430050805</v>
      </c>
    </row>
    <row r="9766" spans="1:5" x14ac:dyDescent="0.25">
      <c r="A9766" s="2">
        <v>9758</v>
      </c>
      <c r="E9766" s="11">
        <f t="shared" si="153"/>
        <v>9243190.8346967399</v>
      </c>
    </row>
    <row r="9767" spans="1:5" x14ac:dyDescent="0.25">
      <c r="A9767" s="2">
        <v>9759</v>
      </c>
      <c r="E9767" s="11">
        <f t="shared" si="153"/>
        <v>9242201.7340978794</v>
      </c>
    </row>
    <row r="9768" spans="1:5" x14ac:dyDescent="0.25">
      <c r="A9768" s="2">
        <v>9760</v>
      </c>
      <c r="E9768" s="11">
        <f t="shared" si="153"/>
        <v>9241212.8411435932</v>
      </c>
    </row>
    <row r="9769" spans="1:5" x14ac:dyDescent="0.25">
      <c r="A9769" s="2">
        <v>9761</v>
      </c>
      <c r="E9769" s="11">
        <f t="shared" si="153"/>
        <v>9240224.1557690259</v>
      </c>
    </row>
    <row r="9770" spans="1:5" x14ac:dyDescent="0.25">
      <c r="A9770" s="2">
        <v>9762</v>
      </c>
      <c r="E9770" s="11">
        <f t="shared" si="153"/>
        <v>9239235.6779093519</v>
      </c>
    </row>
    <row r="9771" spans="1:5" x14ac:dyDescent="0.25">
      <c r="A9771" s="2">
        <v>9763</v>
      </c>
      <c r="E9771" s="11">
        <f t="shared" si="153"/>
        <v>9238247.40749982</v>
      </c>
    </row>
    <row r="9772" spans="1:5" x14ac:dyDescent="0.25">
      <c r="A9772" s="2">
        <v>9764</v>
      </c>
      <c r="E9772" s="11">
        <f t="shared" si="153"/>
        <v>9237259.3444756288</v>
      </c>
    </row>
    <row r="9773" spans="1:5" x14ac:dyDescent="0.25">
      <c r="A9773" s="2">
        <v>9765</v>
      </c>
      <c r="E9773" s="11">
        <f t="shared" si="153"/>
        <v>9236271.4887720197</v>
      </c>
    </row>
    <row r="9774" spans="1:5" x14ac:dyDescent="0.25">
      <c r="A9774" s="2">
        <v>9766</v>
      </c>
      <c r="E9774" s="11">
        <f t="shared" si="153"/>
        <v>9235283.8403243124</v>
      </c>
    </row>
    <row r="9775" spans="1:5" x14ac:dyDescent="0.25">
      <c r="A9775" s="2">
        <v>9767</v>
      </c>
      <c r="E9775" s="11">
        <f t="shared" si="153"/>
        <v>9234296.3990678061</v>
      </c>
    </row>
    <row r="9776" spans="1:5" x14ac:dyDescent="0.25">
      <c r="A9776" s="2">
        <v>9768</v>
      </c>
      <c r="E9776" s="11">
        <f t="shared" si="153"/>
        <v>9233309.1649378315</v>
      </c>
    </row>
    <row r="9777" spans="1:5" x14ac:dyDescent="0.25">
      <c r="A9777" s="2">
        <v>9769</v>
      </c>
      <c r="E9777" s="11">
        <f t="shared" si="153"/>
        <v>9232322.1378697753</v>
      </c>
    </row>
    <row r="9778" spans="1:5" x14ac:dyDescent="0.25">
      <c r="A9778" s="2">
        <v>9770</v>
      </c>
      <c r="E9778" s="11">
        <f t="shared" si="153"/>
        <v>9231335.3177990057</v>
      </c>
    </row>
    <row r="9779" spans="1:5" x14ac:dyDescent="0.25">
      <c r="A9779" s="2">
        <v>9771</v>
      </c>
      <c r="E9779" s="11">
        <f t="shared" si="153"/>
        <v>9230348.7046609391</v>
      </c>
    </row>
    <row r="9780" spans="1:5" x14ac:dyDescent="0.25">
      <c r="A9780" s="2">
        <v>9772</v>
      </c>
      <c r="E9780" s="11">
        <f t="shared" si="153"/>
        <v>9229362.2983910684</v>
      </c>
    </row>
    <row r="9781" spans="1:5" x14ac:dyDescent="0.25">
      <c r="A9781" s="2">
        <v>9773</v>
      </c>
      <c r="E9781" s="11">
        <f t="shared" si="153"/>
        <v>9228376.0989248119</v>
      </c>
    </row>
    <row r="9782" spans="1:5" x14ac:dyDescent="0.25">
      <c r="A9782" s="2">
        <v>9774</v>
      </c>
      <c r="E9782" s="11">
        <f t="shared" si="153"/>
        <v>9227390.1061977018</v>
      </c>
    </row>
    <row r="9783" spans="1:5" x14ac:dyDescent="0.25">
      <c r="A9783" s="2">
        <v>9775</v>
      </c>
      <c r="E9783" s="11">
        <f t="shared" si="153"/>
        <v>9226404.320145255</v>
      </c>
    </row>
    <row r="9784" spans="1:5" x14ac:dyDescent="0.25">
      <c r="A9784" s="2">
        <v>9776</v>
      </c>
      <c r="E9784" s="11">
        <f t="shared" si="153"/>
        <v>9225418.740703024</v>
      </c>
    </row>
    <row r="9785" spans="1:5" x14ac:dyDescent="0.25">
      <c r="A9785" s="2">
        <v>9777</v>
      </c>
      <c r="E9785" s="11">
        <f t="shared" si="153"/>
        <v>9224433.3678065632</v>
      </c>
    </row>
    <row r="9786" spans="1:5" x14ac:dyDescent="0.25">
      <c r="A9786" s="2">
        <v>9778</v>
      </c>
      <c r="E9786" s="11">
        <f t="shared" si="153"/>
        <v>9223448.2013915312</v>
      </c>
    </row>
    <row r="9787" spans="1:5" x14ac:dyDescent="0.25">
      <c r="A9787" s="2">
        <v>9779</v>
      </c>
      <c r="E9787" s="11">
        <f t="shared" si="153"/>
        <v>9222463.241393527</v>
      </c>
    </row>
    <row r="9788" spans="1:5" x14ac:dyDescent="0.25">
      <c r="A9788" s="2">
        <v>9780</v>
      </c>
      <c r="E9788" s="11">
        <f t="shared" si="153"/>
        <v>9221478.4877482168</v>
      </c>
    </row>
    <row r="9789" spans="1:5" x14ac:dyDescent="0.25">
      <c r="A9789" s="2">
        <v>9781</v>
      </c>
      <c r="E9789" s="11">
        <f t="shared" si="153"/>
        <v>9220493.9403912723</v>
      </c>
    </row>
    <row r="9790" spans="1:5" x14ac:dyDescent="0.25">
      <c r="A9790" s="2">
        <v>9782</v>
      </c>
      <c r="E9790" s="11">
        <f t="shared" si="153"/>
        <v>9219509.5992584471</v>
      </c>
    </row>
    <row r="9791" spans="1:5" x14ac:dyDescent="0.25">
      <c r="A9791" s="2">
        <v>9783</v>
      </c>
      <c r="E9791" s="11">
        <f t="shared" si="153"/>
        <v>9218525.4642854203</v>
      </c>
    </row>
    <row r="9792" spans="1:5" x14ac:dyDescent="0.25">
      <c r="A9792" s="2">
        <v>9784</v>
      </c>
      <c r="E9792" s="11">
        <f t="shared" si="153"/>
        <v>9217541.5354080237</v>
      </c>
    </row>
    <row r="9793" spans="1:5" x14ac:dyDescent="0.25">
      <c r="A9793" s="2">
        <v>9785</v>
      </c>
      <c r="E9793" s="11">
        <f t="shared" si="153"/>
        <v>9216557.8125620075</v>
      </c>
    </row>
    <row r="9794" spans="1:5" x14ac:dyDescent="0.25">
      <c r="A9794" s="2">
        <v>9786</v>
      </c>
      <c r="E9794" s="11">
        <f t="shared" si="153"/>
        <v>9215574.2956831921</v>
      </c>
    </row>
    <row r="9795" spans="1:5" x14ac:dyDescent="0.25">
      <c r="A9795" s="2">
        <v>9787</v>
      </c>
      <c r="E9795" s="11">
        <f t="shared" si="153"/>
        <v>9214590.9847074505</v>
      </c>
    </row>
    <row r="9796" spans="1:5" x14ac:dyDescent="0.25">
      <c r="A9796" s="2">
        <v>9788</v>
      </c>
      <c r="E9796" s="11">
        <f t="shared" si="153"/>
        <v>9213607.8795706164</v>
      </c>
    </row>
    <row r="9797" spans="1:5" x14ac:dyDescent="0.25">
      <c r="A9797" s="2">
        <v>9789</v>
      </c>
      <c r="E9797" s="11">
        <f t="shared" si="153"/>
        <v>9212624.9802086297</v>
      </c>
    </row>
    <row r="9798" spans="1:5" x14ac:dyDescent="0.25">
      <c r="A9798" s="2">
        <v>9790</v>
      </c>
      <c r="E9798" s="11">
        <f t="shared" si="153"/>
        <v>9211642.286557382</v>
      </c>
    </row>
    <row r="9799" spans="1:5" x14ac:dyDescent="0.25">
      <c r="A9799" s="2">
        <v>9791</v>
      </c>
      <c r="E9799" s="11">
        <f t="shared" si="153"/>
        <v>9210659.7985528391</v>
      </c>
    </row>
    <row r="9800" spans="1:5" x14ac:dyDescent="0.25">
      <c r="A9800" s="2">
        <v>9792</v>
      </c>
      <c r="E9800" s="11">
        <f t="shared" si="153"/>
        <v>9209677.5161309987</v>
      </c>
    </row>
    <row r="9801" spans="1:5" x14ac:dyDescent="0.25">
      <c r="A9801" s="2">
        <v>9793</v>
      </c>
      <c r="E9801" s="11">
        <f t="shared" si="153"/>
        <v>9208695.4392278176</v>
      </c>
    </row>
    <row r="9802" spans="1:5" x14ac:dyDescent="0.25">
      <c r="A9802" s="2">
        <v>9794</v>
      </c>
      <c r="E9802" s="11">
        <f t="shared" ref="E9802:E9865" si="154">$E$2/($E$3+A9802)^$E$6+(A9802-$G$14)*($E$5-$E$4)/($G$19-$G$14)+$E$4</f>
        <v>9207713.5677793771</v>
      </c>
    </row>
    <row r="9803" spans="1:5" x14ac:dyDescent="0.25">
      <c r="A9803" s="2">
        <v>9795</v>
      </c>
      <c r="E9803" s="11">
        <f t="shared" si="154"/>
        <v>9206731.9017216973</v>
      </c>
    </row>
    <row r="9804" spans="1:5" x14ac:dyDescent="0.25">
      <c r="A9804" s="2">
        <v>9796</v>
      </c>
      <c r="E9804" s="11">
        <f t="shared" si="154"/>
        <v>9205750.4409908857</v>
      </c>
    </row>
    <row r="9805" spans="1:5" x14ac:dyDescent="0.25">
      <c r="A9805" s="2">
        <v>9797</v>
      </c>
      <c r="E9805" s="11">
        <f t="shared" si="154"/>
        <v>9204769.1855230443</v>
      </c>
    </row>
    <row r="9806" spans="1:5" x14ac:dyDescent="0.25">
      <c r="A9806" s="2">
        <v>9798</v>
      </c>
      <c r="E9806" s="11">
        <f t="shared" si="154"/>
        <v>9203788.1352543067</v>
      </c>
    </row>
    <row r="9807" spans="1:5" x14ac:dyDescent="0.25">
      <c r="A9807" s="2">
        <v>9799</v>
      </c>
      <c r="E9807" s="11">
        <f t="shared" si="154"/>
        <v>9202807.2901208363</v>
      </c>
    </row>
    <row r="9808" spans="1:5" x14ac:dyDescent="0.25">
      <c r="A9808" s="2">
        <v>9800</v>
      </c>
      <c r="E9808" s="11">
        <f t="shared" si="154"/>
        <v>9201826.6500588506</v>
      </c>
    </row>
    <row r="9809" spans="1:5" x14ac:dyDescent="0.25">
      <c r="A9809" s="2">
        <v>9801</v>
      </c>
      <c r="E9809" s="11">
        <f t="shared" si="154"/>
        <v>9200846.2150045205</v>
      </c>
    </row>
    <row r="9810" spans="1:5" x14ac:dyDescent="0.25">
      <c r="A9810" s="2">
        <v>9802</v>
      </c>
      <c r="E9810" s="11">
        <f t="shared" si="154"/>
        <v>9199865.9848941062</v>
      </c>
    </row>
    <row r="9811" spans="1:5" x14ac:dyDescent="0.25">
      <c r="A9811" s="2">
        <v>9803</v>
      </c>
      <c r="E9811" s="11">
        <f t="shared" si="154"/>
        <v>9198885.9596638829</v>
      </c>
    </row>
    <row r="9812" spans="1:5" x14ac:dyDescent="0.25">
      <c r="A9812" s="2">
        <v>9804</v>
      </c>
      <c r="E9812" s="11">
        <f t="shared" si="154"/>
        <v>9197906.1392501369</v>
      </c>
    </row>
    <row r="9813" spans="1:5" x14ac:dyDescent="0.25">
      <c r="A9813" s="2">
        <v>9805</v>
      </c>
      <c r="E9813" s="11">
        <f t="shared" si="154"/>
        <v>9196926.5235892124</v>
      </c>
    </row>
    <row r="9814" spans="1:5" x14ac:dyDescent="0.25">
      <c r="A9814" s="2">
        <v>9806</v>
      </c>
      <c r="E9814" s="11">
        <f t="shared" si="154"/>
        <v>9195947.1126174182</v>
      </c>
    </row>
    <row r="9815" spans="1:5" x14ac:dyDescent="0.25">
      <c r="A9815" s="2">
        <v>9807</v>
      </c>
      <c r="E9815" s="11">
        <f t="shared" si="154"/>
        <v>9194967.9062711634</v>
      </c>
    </row>
    <row r="9816" spans="1:5" x14ac:dyDescent="0.25">
      <c r="A9816" s="2">
        <v>9808</v>
      </c>
      <c r="E9816" s="11">
        <f t="shared" si="154"/>
        <v>9193988.904486822</v>
      </c>
    </row>
    <row r="9817" spans="1:5" x14ac:dyDescent="0.25">
      <c r="A9817" s="2">
        <v>9809</v>
      </c>
      <c r="E9817" s="11">
        <f t="shared" si="154"/>
        <v>9193010.1072008442</v>
      </c>
    </row>
    <row r="9818" spans="1:5" x14ac:dyDescent="0.25">
      <c r="A9818" s="2">
        <v>9810</v>
      </c>
      <c r="E9818" s="11">
        <f t="shared" si="154"/>
        <v>9192031.5143496599</v>
      </c>
    </row>
    <row r="9819" spans="1:5" x14ac:dyDescent="0.25">
      <c r="A9819" s="2">
        <v>9811</v>
      </c>
      <c r="E9819" s="11">
        <f t="shared" si="154"/>
        <v>9191053.1258697603</v>
      </c>
    </row>
    <row r="9820" spans="1:5" x14ac:dyDescent="0.25">
      <c r="A9820" s="2">
        <v>9812</v>
      </c>
      <c r="E9820" s="11">
        <f t="shared" si="154"/>
        <v>9190074.9416976534</v>
      </c>
    </row>
    <row r="9821" spans="1:5" x14ac:dyDescent="0.25">
      <c r="A9821" s="2">
        <v>9813</v>
      </c>
      <c r="E9821" s="11">
        <f t="shared" si="154"/>
        <v>9189096.9617698453</v>
      </c>
    </row>
    <row r="9822" spans="1:5" x14ac:dyDescent="0.25">
      <c r="A9822" s="2">
        <v>9814</v>
      </c>
      <c r="E9822" s="11">
        <f t="shared" si="154"/>
        <v>9188119.1860229336</v>
      </c>
    </row>
    <row r="9823" spans="1:5" x14ac:dyDescent="0.25">
      <c r="A9823" s="2">
        <v>9815</v>
      </c>
      <c r="E9823" s="11">
        <f t="shared" si="154"/>
        <v>9187141.6143934671</v>
      </c>
    </row>
    <row r="9824" spans="1:5" x14ac:dyDescent="0.25">
      <c r="A9824" s="2">
        <v>9816</v>
      </c>
      <c r="E9824" s="11">
        <f t="shared" si="154"/>
        <v>9186164.246818088</v>
      </c>
    </row>
    <row r="9825" spans="1:5" x14ac:dyDescent="0.25">
      <c r="A9825" s="2">
        <v>9817</v>
      </c>
      <c r="E9825" s="11">
        <f t="shared" si="154"/>
        <v>9185187.0832333956</v>
      </c>
    </row>
    <row r="9826" spans="1:5" x14ac:dyDescent="0.25">
      <c r="A9826" s="2">
        <v>9818</v>
      </c>
      <c r="E9826" s="11">
        <f t="shared" si="154"/>
        <v>9184210.1235760842</v>
      </c>
    </row>
    <row r="9827" spans="1:5" x14ac:dyDescent="0.25">
      <c r="A9827" s="2">
        <v>9819</v>
      </c>
      <c r="E9827" s="11">
        <f t="shared" si="154"/>
        <v>9183233.3677828163</v>
      </c>
    </row>
    <row r="9828" spans="1:5" x14ac:dyDescent="0.25">
      <c r="A9828" s="2">
        <v>9820</v>
      </c>
      <c r="E9828" s="11">
        <f t="shared" si="154"/>
        <v>9182256.8157903254</v>
      </c>
    </row>
    <row r="9829" spans="1:5" x14ac:dyDescent="0.25">
      <c r="A9829" s="2">
        <v>9821</v>
      </c>
      <c r="E9829" s="11">
        <f t="shared" si="154"/>
        <v>9181280.467535343</v>
      </c>
    </row>
    <row r="9830" spans="1:5" x14ac:dyDescent="0.25">
      <c r="A9830" s="2">
        <v>9822</v>
      </c>
      <c r="E9830" s="11">
        <f t="shared" si="154"/>
        <v>9180304.3229546268</v>
      </c>
    </row>
    <row r="9831" spans="1:5" x14ac:dyDescent="0.25">
      <c r="A9831" s="2">
        <v>9823</v>
      </c>
      <c r="E9831" s="11">
        <f t="shared" si="154"/>
        <v>9179328.3819849826</v>
      </c>
    </row>
    <row r="9832" spans="1:5" x14ac:dyDescent="0.25">
      <c r="A9832" s="2">
        <v>9824</v>
      </c>
      <c r="E9832" s="11">
        <f t="shared" si="154"/>
        <v>9178352.644563226</v>
      </c>
    </row>
    <row r="9833" spans="1:5" x14ac:dyDescent="0.25">
      <c r="A9833" s="2">
        <v>9825</v>
      </c>
      <c r="E9833" s="11">
        <f t="shared" si="154"/>
        <v>9177377.1106262133</v>
      </c>
    </row>
    <row r="9834" spans="1:5" x14ac:dyDescent="0.25">
      <c r="A9834" s="2">
        <v>9826</v>
      </c>
      <c r="E9834" s="11">
        <f t="shared" si="154"/>
        <v>9176401.7801107671</v>
      </c>
    </row>
    <row r="9835" spans="1:5" x14ac:dyDescent="0.25">
      <c r="A9835" s="2">
        <v>9827</v>
      </c>
      <c r="E9835" s="11">
        <f t="shared" si="154"/>
        <v>9175426.652953852</v>
      </c>
    </row>
    <row r="9836" spans="1:5" x14ac:dyDescent="0.25">
      <c r="A9836" s="2">
        <v>9828</v>
      </c>
      <c r="E9836" s="11">
        <f t="shared" si="154"/>
        <v>9174451.7290923316</v>
      </c>
    </row>
    <row r="9837" spans="1:5" x14ac:dyDescent="0.25">
      <c r="A9837" s="2">
        <v>9829</v>
      </c>
      <c r="E9837" s="11">
        <f t="shared" si="154"/>
        <v>9173477.0084631927</v>
      </c>
    </row>
    <row r="9838" spans="1:5" x14ac:dyDescent="0.25">
      <c r="A9838" s="2">
        <v>9830</v>
      </c>
      <c r="E9838" s="11">
        <f t="shared" si="154"/>
        <v>9172502.491003383</v>
      </c>
    </row>
    <row r="9839" spans="1:5" x14ac:dyDescent="0.25">
      <c r="A9839" s="2">
        <v>9831</v>
      </c>
      <c r="E9839" s="11">
        <f t="shared" si="154"/>
        <v>9171528.1766499486</v>
      </c>
    </row>
    <row r="9840" spans="1:5" x14ac:dyDescent="0.25">
      <c r="A9840" s="2">
        <v>9832</v>
      </c>
      <c r="E9840" s="11">
        <f t="shared" si="154"/>
        <v>9170554.0653398614</v>
      </c>
    </row>
    <row r="9841" spans="1:5" x14ac:dyDescent="0.25">
      <c r="A9841" s="2">
        <v>9833</v>
      </c>
      <c r="E9841" s="11">
        <f t="shared" si="154"/>
        <v>9169580.1570101902</v>
      </c>
    </row>
    <row r="9842" spans="1:5" x14ac:dyDescent="0.25">
      <c r="A9842" s="2">
        <v>9834</v>
      </c>
      <c r="E9842" s="11">
        <f t="shared" si="154"/>
        <v>9168606.451598024</v>
      </c>
    </row>
    <row r="9843" spans="1:5" x14ac:dyDescent="0.25">
      <c r="A9843" s="2">
        <v>9835</v>
      </c>
      <c r="E9843" s="11">
        <f t="shared" si="154"/>
        <v>9167632.9490404595</v>
      </c>
    </row>
    <row r="9844" spans="1:5" x14ac:dyDescent="0.25">
      <c r="A9844" s="2">
        <v>9836</v>
      </c>
      <c r="E9844" s="11">
        <f t="shared" si="154"/>
        <v>9166659.6492746435</v>
      </c>
    </row>
    <row r="9845" spans="1:5" x14ac:dyDescent="0.25">
      <c r="A9845" s="2">
        <v>9837</v>
      </c>
      <c r="E9845" s="11">
        <f t="shared" si="154"/>
        <v>9165686.5522376876</v>
      </c>
    </row>
    <row r="9846" spans="1:5" x14ac:dyDescent="0.25">
      <c r="A9846" s="2">
        <v>9838</v>
      </c>
      <c r="E9846" s="11">
        <f t="shared" si="154"/>
        <v>9164713.6578668132</v>
      </c>
    </row>
    <row r="9847" spans="1:5" x14ac:dyDescent="0.25">
      <c r="A9847" s="2">
        <v>9839</v>
      </c>
      <c r="E9847" s="11">
        <f t="shared" si="154"/>
        <v>9163740.9660992101</v>
      </c>
    </row>
    <row r="9848" spans="1:5" x14ac:dyDescent="0.25">
      <c r="A9848" s="2">
        <v>9840</v>
      </c>
      <c r="E9848" s="11">
        <f t="shared" si="154"/>
        <v>9162768.4768721536</v>
      </c>
    </row>
    <row r="9849" spans="1:5" x14ac:dyDescent="0.25">
      <c r="A9849" s="2">
        <v>9841</v>
      </c>
      <c r="E9849" s="11">
        <f t="shared" si="154"/>
        <v>9161796.1901228335</v>
      </c>
    </row>
    <row r="9850" spans="1:5" x14ac:dyDescent="0.25">
      <c r="A9850" s="2">
        <v>9842</v>
      </c>
      <c r="E9850" s="11">
        <f t="shared" si="154"/>
        <v>9160824.105788568</v>
      </c>
    </row>
    <row r="9851" spans="1:5" x14ac:dyDescent="0.25">
      <c r="A9851" s="2">
        <v>9843</v>
      </c>
      <c r="E9851" s="11">
        <f t="shared" si="154"/>
        <v>9159852.2238066867</v>
      </c>
    </row>
    <row r="9852" spans="1:5" x14ac:dyDescent="0.25">
      <c r="A9852" s="2">
        <v>9844</v>
      </c>
      <c r="E9852" s="11">
        <f t="shared" si="154"/>
        <v>9158880.5441144798</v>
      </c>
    </row>
    <row r="9853" spans="1:5" x14ac:dyDescent="0.25">
      <c r="A9853" s="2">
        <v>9845</v>
      </c>
      <c r="E9853" s="11">
        <f t="shared" si="154"/>
        <v>9157909.0666493624</v>
      </c>
    </row>
    <row r="9854" spans="1:5" x14ac:dyDescent="0.25">
      <c r="A9854" s="2">
        <v>9846</v>
      </c>
      <c r="E9854" s="11">
        <f t="shared" si="154"/>
        <v>9156937.7913486846</v>
      </c>
    </row>
    <row r="9855" spans="1:5" x14ac:dyDescent="0.25">
      <c r="A9855" s="2">
        <v>9847</v>
      </c>
      <c r="E9855" s="11">
        <f t="shared" si="154"/>
        <v>9155966.7181499004</v>
      </c>
    </row>
    <row r="9856" spans="1:5" x14ac:dyDescent="0.25">
      <c r="A9856" s="2">
        <v>9848</v>
      </c>
      <c r="E9856" s="11">
        <f t="shared" si="154"/>
        <v>9154995.8469903823</v>
      </c>
    </row>
    <row r="9857" spans="1:5" x14ac:dyDescent="0.25">
      <c r="A9857" s="2">
        <v>9849</v>
      </c>
      <c r="E9857" s="11">
        <f t="shared" si="154"/>
        <v>9154025.1778076533</v>
      </c>
    </row>
    <row r="9858" spans="1:5" x14ac:dyDescent="0.25">
      <c r="A9858" s="2">
        <v>9850</v>
      </c>
      <c r="E9858" s="11">
        <f t="shared" si="154"/>
        <v>9153054.7105392031</v>
      </c>
    </row>
    <row r="9859" spans="1:5" x14ac:dyDescent="0.25">
      <c r="A9859" s="2">
        <v>9851</v>
      </c>
      <c r="E9859" s="11">
        <f t="shared" si="154"/>
        <v>9152084.4451225083</v>
      </c>
    </row>
    <row r="9860" spans="1:5" x14ac:dyDescent="0.25">
      <c r="A9860" s="2">
        <v>9852</v>
      </c>
      <c r="E9860" s="11">
        <f t="shared" si="154"/>
        <v>9151114.3814951256</v>
      </c>
    </row>
    <row r="9861" spans="1:5" x14ac:dyDescent="0.25">
      <c r="A9861" s="2">
        <v>9853</v>
      </c>
      <c r="E9861" s="11">
        <f t="shared" si="154"/>
        <v>9150144.51959466</v>
      </c>
    </row>
    <row r="9862" spans="1:5" x14ac:dyDescent="0.25">
      <c r="A9862" s="2">
        <v>9854</v>
      </c>
      <c r="E9862" s="11">
        <f t="shared" si="154"/>
        <v>9149174.8593586497</v>
      </c>
    </row>
    <row r="9863" spans="1:5" x14ac:dyDescent="0.25">
      <c r="A9863" s="2">
        <v>9855</v>
      </c>
      <c r="E9863" s="11">
        <f t="shared" si="154"/>
        <v>9148205.4007247537</v>
      </c>
    </row>
    <row r="9864" spans="1:5" x14ac:dyDescent="0.25">
      <c r="A9864" s="2">
        <v>9856</v>
      </c>
      <c r="E9864" s="11">
        <f t="shared" si="154"/>
        <v>9147236.1436305977</v>
      </c>
    </row>
    <row r="9865" spans="1:5" x14ac:dyDescent="0.25">
      <c r="A9865" s="2">
        <v>9857</v>
      </c>
      <c r="E9865" s="11">
        <f t="shared" si="154"/>
        <v>9146267.0880138669</v>
      </c>
    </row>
    <row r="9866" spans="1:5" x14ac:dyDescent="0.25">
      <c r="A9866" s="2">
        <v>9858</v>
      </c>
      <c r="E9866" s="11">
        <f t="shared" ref="E9866:E9929" si="155">$E$2/($E$3+A9866)^$E$6+(A9866-$G$14)*($E$5-$E$4)/($G$19-$G$14)+$E$4</f>
        <v>9145298.2338122353</v>
      </c>
    </row>
    <row r="9867" spans="1:5" x14ac:dyDescent="0.25">
      <c r="A9867" s="2">
        <v>9859</v>
      </c>
      <c r="E9867" s="11">
        <f t="shared" si="155"/>
        <v>9144329.5809634477</v>
      </c>
    </row>
    <row r="9868" spans="1:5" x14ac:dyDescent="0.25">
      <c r="A9868" s="2">
        <v>9860</v>
      </c>
      <c r="E9868" s="11">
        <f t="shared" si="155"/>
        <v>9143361.129405234</v>
      </c>
    </row>
    <row r="9869" spans="1:5" x14ac:dyDescent="0.25">
      <c r="A9869" s="2">
        <v>9861</v>
      </c>
      <c r="E9869" s="11">
        <f t="shared" si="155"/>
        <v>9142392.8790753782</v>
      </c>
    </row>
    <row r="9870" spans="1:5" x14ac:dyDescent="0.25">
      <c r="A9870" s="2">
        <v>9862</v>
      </c>
      <c r="E9870" s="11">
        <f t="shared" si="155"/>
        <v>9141424.8299116772</v>
      </c>
    </row>
    <row r="9871" spans="1:5" x14ac:dyDescent="0.25">
      <c r="A9871" s="2">
        <v>9863</v>
      </c>
      <c r="E9871" s="11">
        <f t="shared" si="155"/>
        <v>9140456.9818519372</v>
      </c>
    </row>
    <row r="9872" spans="1:5" x14ac:dyDescent="0.25">
      <c r="A9872" s="2">
        <v>9864</v>
      </c>
      <c r="E9872" s="11">
        <f t="shared" si="155"/>
        <v>9139489.3348340373</v>
      </c>
    </row>
    <row r="9873" spans="1:5" x14ac:dyDescent="0.25">
      <c r="A9873" s="2">
        <v>9865</v>
      </c>
      <c r="E9873" s="11">
        <f t="shared" si="155"/>
        <v>9138521.8887958452</v>
      </c>
    </row>
    <row r="9874" spans="1:5" x14ac:dyDescent="0.25">
      <c r="A9874" s="2">
        <v>9866</v>
      </c>
      <c r="E9874" s="11">
        <f t="shared" si="155"/>
        <v>9137554.6436752286</v>
      </c>
    </row>
    <row r="9875" spans="1:5" x14ac:dyDescent="0.25">
      <c r="A9875" s="2">
        <v>9867</v>
      </c>
      <c r="E9875" s="11">
        <f t="shared" si="155"/>
        <v>9136587.5994101502</v>
      </c>
    </row>
    <row r="9876" spans="1:5" x14ac:dyDescent="0.25">
      <c r="A9876" s="2">
        <v>9868</v>
      </c>
      <c r="E9876" s="11">
        <f t="shared" si="155"/>
        <v>9135620.7559385467</v>
      </c>
    </row>
    <row r="9877" spans="1:5" x14ac:dyDescent="0.25">
      <c r="A9877" s="2">
        <v>9869</v>
      </c>
      <c r="E9877" s="11">
        <f t="shared" si="155"/>
        <v>9134654.1131983995</v>
      </c>
    </row>
    <row r="9878" spans="1:5" x14ac:dyDescent="0.25">
      <c r="A9878" s="2">
        <v>9870</v>
      </c>
      <c r="E9878" s="11">
        <f t="shared" si="155"/>
        <v>9133687.6711277012</v>
      </c>
    </row>
    <row r="9879" spans="1:5" x14ac:dyDescent="0.25">
      <c r="A9879" s="2">
        <v>9871</v>
      </c>
      <c r="E9879" s="11">
        <f t="shared" si="155"/>
        <v>9132721.4296644926</v>
      </c>
    </row>
    <row r="9880" spans="1:5" x14ac:dyDescent="0.25">
      <c r="A9880" s="2">
        <v>9872</v>
      </c>
      <c r="E9880" s="11">
        <f t="shared" si="155"/>
        <v>9131755.3887468204</v>
      </c>
    </row>
    <row r="9881" spans="1:5" x14ac:dyDescent="0.25">
      <c r="A9881" s="2">
        <v>9873</v>
      </c>
      <c r="E9881" s="11">
        <f t="shared" si="155"/>
        <v>9130789.5483127609</v>
      </c>
    </row>
    <row r="9882" spans="1:5" x14ac:dyDescent="0.25">
      <c r="A9882" s="2">
        <v>9874</v>
      </c>
      <c r="E9882" s="11">
        <f t="shared" si="155"/>
        <v>9129823.9083004128</v>
      </c>
    </row>
    <row r="9883" spans="1:5" x14ac:dyDescent="0.25">
      <c r="A9883" s="2">
        <v>9875</v>
      </c>
      <c r="E9883" s="11">
        <f t="shared" si="155"/>
        <v>9128858.468647914</v>
      </c>
    </row>
    <row r="9884" spans="1:5" x14ac:dyDescent="0.25">
      <c r="A9884" s="2">
        <v>9876</v>
      </c>
      <c r="E9884" s="11">
        <f t="shared" si="155"/>
        <v>9127893.2292934172</v>
      </c>
    </row>
    <row r="9885" spans="1:5" x14ac:dyDescent="0.25">
      <c r="A9885" s="2">
        <v>9877</v>
      </c>
      <c r="E9885" s="11">
        <f t="shared" si="155"/>
        <v>9126928.1901751123</v>
      </c>
    </row>
    <row r="9886" spans="1:5" x14ac:dyDescent="0.25">
      <c r="A9886" s="2">
        <v>9878</v>
      </c>
      <c r="E9886" s="11">
        <f t="shared" si="155"/>
        <v>9125963.3512311764</v>
      </c>
    </row>
    <row r="9887" spans="1:5" x14ac:dyDescent="0.25">
      <c r="A9887" s="2">
        <v>9879</v>
      </c>
      <c r="E9887" s="11">
        <f t="shared" si="155"/>
        <v>9124998.7123998702</v>
      </c>
    </row>
    <row r="9888" spans="1:5" x14ac:dyDescent="0.25">
      <c r="A9888" s="2">
        <v>9880</v>
      </c>
      <c r="E9888" s="11">
        <f t="shared" si="155"/>
        <v>9124034.2736194395</v>
      </c>
    </row>
    <row r="9889" spans="1:5" x14ac:dyDescent="0.25">
      <c r="A9889" s="2">
        <v>9881</v>
      </c>
      <c r="E9889" s="11">
        <f t="shared" si="155"/>
        <v>9123070.0348281525</v>
      </c>
    </row>
    <row r="9890" spans="1:5" x14ac:dyDescent="0.25">
      <c r="A9890" s="2">
        <v>9882</v>
      </c>
      <c r="E9890" s="11">
        <f t="shared" si="155"/>
        <v>9122105.9959643278</v>
      </c>
    </row>
    <row r="9891" spans="1:5" x14ac:dyDescent="0.25">
      <c r="A9891" s="2">
        <v>9883</v>
      </c>
      <c r="E9891" s="11">
        <f t="shared" si="155"/>
        <v>9121142.1569662876</v>
      </c>
    </row>
    <row r="9892" spans="1:5" x14ac:dyDescent="0.25">
      <c r="A9892" s="2">
        <v>9884</v>
      </c>
      <c r="E9892" s="11">
        <f t="shared" si="155"/>
        <v>9120178.5177724175</v>
      </c>
    </row>
    <row r="9893" spans="1:5" x14ac:dyDescent="0.25">
      <c r="A9893" s="2">
        <v>9885</v>
      </c>
      <c r="E9893" s="11">
        <f t="shared" si="155"/>
        <v>9119215.0783210527</v>
      </c>
    </row>
    <row r="9894" spans="1:5" x14ac:dyDescent="0.25">
      <c r="A9894" s="2">
        <v>9886</v>
      </c>
      <c r="E9894" s="11">
        <f t="shared" si="155"/>
        <v>9118251.8385506272</v>
      </c>
    </row>
    <row r="9895" spans="1:5" x14ac:dyDescent="0.25">
      <c r="A9895" s="2">
        <v>9887</v>
      </c>
      <c r="E9895" s="11">
        <f t="shared" si="155"/>
        <v>9117288.7983995974</v>
      </c>
    </row>
    <row r="9896" spans="1:5" x14ac:dyDescent="0.25">
      <c r="A9896" s="2">
        <v>9888</v>
      </c>
      <c r="E9896" s="11">
        <f t="shared" si="155"/>
        <v>9116325.9578063749</v>
      </c>
    </row>
    <row r="9897" spans="1:5" x14ac:dyDescent="0.25">
      <c r="A9897" s="2">
        <v>9889</v>
      </c>
      <c r="E9897" s="11">
        <f t="shared" si="155"/>
        <v>9115363.3167094644</v>
      </c>
    </row>
    <row r="9898" spans="1:5" x14ac:dyDescent="0.25">
      <c r="A9898" s="2">
        <v>9890</v>
      </c>
      <c r="E9898" s="11">
        <f t="shared" si="155"/>
        <v>9114400.8750473689</v>
      </c>
    </row>
    <row r="9899" spans="1:5" x14ac:dyDescent="0.25">
      <c r="A9899" s="2">
        <v>9891</v>
      </c>
      <c r="E9899" s="11">
        <f t="shared" si="155"/>
        <v>9113438.6327586453</v>
      </c>
    </row>
    <row r="9900" spans="1:5" x14ac:dyDescent="0.25">
      <c r="A9900" s="2">
        <v>9892</v>
      </c>
      <c r="E9900" s="11">
        <f t="shared" si="155"/>
        <v>9112476.5897818189</v>
      </c>
    </row>
    <row r="9901" spans="1:5" x14ac:dyDescent="0.25">
      <c r="A9901" s="2">
        <v>9893</v>
      </c>
      <c r="E9901" s="11">
        <f t="shared" si="155"/>
        <v>9111514.7460554894</v>
      </c>
    </row>
    <row r="9902" spans="1:5" x14ac:dyDescent="0.25">
      <c r="A9902" s="2">
        <v>9894</v>
      </c>
      <c r="E9902" s="11">
        <f t="shared" si="155"/>
        <v>9110553.1015182491</v>
      </c>
    </row>
    <row r="9903" spans="1:5" x14ac:dyDescent="0.25">
      <c r="A9903" s="2">
        <v>9895</v>
      </c>
      <c r="E9903" s="11">
        <f t="shared" si="155"/>
        <v>9109591.656108778</v>
      </c>
    </row>
    <row r="9904" spans="1:5" x14ac:dyDescent="0.25">
      <c r="A9904" s="2">
        <v>9896</v>
      </c>
      <c r="E9904" s="11">
        <f t="shared" si="155"/>
        <v>9108630.4097656682</v>
      </c>
    </row>
    <row r="9905" spans="1:5" x14ac:dyDescent="0.25">
      <c r="A9905" s="2">
        <v>9897</v>
      </c>
      <c r="E9905" s="11">
        <f t="shared" si="155"/>
        <v>9107669.3624276537</v>
      </c>
    </row>
    <row r="9906" spans="1:5" x14ac:dyDescent="0.25">
      <c r="A9906" s="2">
        <v>9898</v>
      </c>
      <c r="E9906" s="11">
        <f t="shared" si="155"/>
        <v>9106708.5140334237</v>
      </c>
    </row>
    <row r="9907" spans="1:5" x14ac:dyDescent="0.25">
      <c r="A9907" s="2">
        <v>9899</v>
      </c>
      <c r="E9907" s="11">
        <f t="shared" si="155"/>
        <v>9105747.8645217363</v>
      </c>
    </row>
    <row r="9908" spans="1:5" x14ac:dyDescent="0.25">
      <c r="A9908" s="2">
        <v>9900</v>
      </c>
      <c r="E9908" s="11">
        <f t="shared" si="155"/>
        <v>9104787.4138313029</v>
      </c>
    </row>
    <row r="9909" spans="1:5" x14ac:dyDescent="0.25">
      <c r="A9909" s="2">
        <v>9901</v>
      </c>
      <c r="E9909" s="11">
        <f t="shared" si="155"/>
        <v>9103827.1619009376</v>
      </c>
    </row>
    <row r="9910" spans="1:5" x14ac:dyDescent="0.25">
      <c r="A9910" s="2">
        <v>9902</v>
      </c>
      <c r="E9910" s="11">
        <f t="shared" si="155"/>
        <v>9102867.1086694859</v>
      </c>
    </row>
    <row r="9911" spans="1:5" x14ac:dyDescent="0.25">
      <c r="A9911" s="2">
        <v>9903</v>
      </c>
      <c r="E9911" s="11">
        <f t="shared" si="155"/>
        <v>9101907.2540757023</v>
      </c>
    </row>
    <row r="9912" spans="1:5" x14ac:dyDescent="0.25">
      <c r="A9912" s="2">
        <v>9904</v>
      </c>
      <c r="E9912" s="11">
        <f t="shared" si="155"/>
        <v>9100947.5980585013</v>
      </c>
    </row>
    <row r="9913" spans="1:5" x14ac:dyDescent="0.25">
      <c r="A9913" s="2">
        <v>9905</v>
      </c>
      <c r="E9913" s="11">
        <f t="shared" si="155"/>
        <v>9099988.140556762</v>
      </c>
    </row>
    <row r="9914" spans="1:5" x14ac:dyDescent="0.25">
      <c r="A9914" s="2">
        <v>9906</v>
      </c>
      <c r="E9914" s="11">
        <f t="shared" si="155"/>
        <v>9099028.8815093692</v>
      </c>
    </row>
    <row r="9915" spans="1:5" x14ac:dyDescent="0.25">
      <c r="A9915" s="2">
        <v>9907</v>
      </c>
      <c r="E9915" s="11">
        <f t="shared" si="155"/>
        <v>9098069.820855299</v>
      </c>
    </row>
    <row r="9916" spans="1:5" x14ac:dyDescent="0.25">
      <c r="A9916" s="2">
        <v>9908</v>
      </c>
      <c r="E9916" s="11">
        <f t="shared" si="155"/>
        <v>9097110.9585334491</v>
      </c>
    </row>
    <row r="9917" spans="1:5" x14ac:dyDescent="0.25">
      <c r="A9917" s="2">
        <v>9909</v>
      </c>
      <c r="E9917" s="11">
        <f t="shared" si="155"/>
        <v>9096152.2944828663</v>
      </c>
    </row>
    <row r="9918" spans="1:5" x14ac:dyDescent="0.25">
      <c r="A9918" s="2">
        <v>9910</v>
      </c>
      <c r="E9918" s="11">
        <f t="shared" si="155"/>
        <v>9095193.8286425285</v>
      </c>
    </row>
    <row r="9919" spans="1:5" x14ac:dyDescent="0.25">
      <c r="A9919" s="2">
        <v>9911</v>
      </c>
      <c r="E9919" s="11">
        <f t="shared" si="155"/>
        <v>9094235.5609514602</v>
      </c>
    </row>
    <row r="9920" spans="1:5" x14ac:dyDescent="0.25">
      <c r="A9920" s="2">
        <v>9912</v>
      </c>
      <c r="E9920" s="11">
        <f t="shared" si="155"/>
        <v>9093277.4913487453</v>
      </c>
    </row>
    <row r="9921" spans="1:5" x14ac:dyDescent="0.25">
      <c r="A9921" s="2">
        <v>9913</v>
      </c>
      <c r="E9921" s="11">
        <f t="shared" si="155"/>
        <v>9092319.6197734568</v>
      </c>
    </row>
    <row r="9922" spans="1:5" x14ac:dyDescent="0.25">
      <c r="A9922" s="2">
        <v>9914</v>
      </c>
      <c r="E9922" s="11">
        <f t="shared" si="155"/>
        <v>9091361.9461646993</v>
      </c>
    </row>
    <row r="9923" spans="1:5" x14ac:dyDescent="0.25">
      <c r="A9923" s="2">
        <v>9915</v>
      </c>
      <c r="E9923" s="11">
        <f t="shared" si="155"/>
        <v>9090404.4704616014</v>
      </c>
    </row>
    <row r="9924" spans="1:5" x14ac:dyDescent="0.25">
      <c r="A9924" s="2">
        <v>9916</v>
      </c>
      <c r="E9924" s="11">
        <f t="shared" si="155"/>
        <v>9089447.1926033422</v>
      </c>
    </row>
    <row r="9925" spans="1:5" x14ac:dyDescent="0.25">
      <c r="A9925" s="2">
        <v>9917</v>
      </c>
      <c r="E9925" s="11">
        <f t="shared" si="155"/>
        <v>9088490.1125291027</v>
      </c>
    </row>
    <row r="9926" spans="1:5" x14ac:dyDescent="0.25">
      <c r="A9926" s="2">
        <v>9918</v>
      </c>
      <c r="E9926" s="11">
        <f t="shared" si="155"/>
        <v>9087533.230178047</v>
      </c>
    </row>
    <row r="9927" spans="1:5" x14ac:dyDescent="0.25">
      <c r="A9927" s="2">
        <v>9919</v>
      </c>
      <c r="E9927" s="11">
        <f t="shared" si="155"/>
        <v>9086576.5454894751</v>
      </c>
    </row>
    <row r="9928" spans="1:5" x14ac:dyDescent="0.25">
      <c r="A9928" s="2">
        <v>9920</v>
      </c>
      <c r="E9928" s="11">
        <f t="shared" si="155"/>
        <v>9085620.0584025774</v>
      </c>
    </row>
    <row r="9929" spans="1:5" x14ac:dyDescent="0.25">
      <c r="A9929" s="2">
        <v>9921</v>
      </c>
      <c r="E9929" s="11">
        <f t="shared" si="155"/>
        <v>9084663.768856708</v>
      </c>
    </row>
    <row r="9930" spans="1:5" x14ac:dyDescent="0.25">
      <c r="A9930" s="2">
        <v>9922</v>
      </c>
      <c r="E9930" s="11">
        <f t="shared" ref="E9930:E9993" si="156">$E$2/($E$3+A9930)^$E$6+(A9930-$G$14)*($E$5-$E$4)/($G$19-$G$14)+$E$4</f>
        <v>9083707.6767911054</v>
      </c>
    </row>
    <row r="9931" spans="1:5" x14ac:dyDescent="0.25">
      <c r="A9931" s="2">
        <v>9923</v>
      </c>
      <c r="E9931" s="11">
        <f t="shared" si="156"/>
        <v>9082751.7821451314</v>
      </c>
    </row>
    <row r="9932" spans="1:5" x14ac:dyDescent="0.25">
      <c r="A9932" s="2">
        <v>9924</v>
      </c>
      <c r="E9932" s="11">
        <f t="shared" si="156"/>
        <v>9081796.0848581456</v>
      </c>
    </row>
    <row r="9933" spans="1:5" x14ac:dyDescent="0.25">
      <c r="A9933" s="2">
        <v>9925</v>
      </c>
      <c r="E9933" s="11">
        <f t="shared" si="156"/>
        <v>9080840.5848695301</v>
      </c>
    </row>
    <row r="9934" spans="1:5" x14ac:dyDescent="0.25">
      <c r="A9934" s="2">
        <v>9926</v>
      </c>
      <c r="E9934" s="11">
        <f t="shared" si="156"/>
        <v>9079885.2821186986</v>
      </c>
    </row>
    <row r="9935" spans="1:5" x14ac:dyDescent="0.25">
      <c r="A9935" s="2">
        <v>9927</v>
      </c>
      <c r="E9935" s="11">
        <f t="shared" si="156"/>
        <v>9078930.1765450519</v>
      </c>
    </row>
    <row r="9936" spans="1:5" x14ac:dyDescent="0.25">
      <c r="A9936" s="2">
        <v>9928</v>
      </c>
      <c r="E9936" s="11">
        <f t="shared" si="156"/>
        <v>9077975.2680880763</v>
      </c>
    </row>
    <row r="9937" spans="1:5" x14ac:dyDescent="0.25">
      <c r="A9937" s="2">
        <v>9929</v>
      </c>
      <c r="E9937" s="11">
        <f t="shared" si="156"/>
        <v>9077020.5566872265</v>
      </c>
    </row>
    <row r="9938" spans="1:5" x14ac:dyDescent="0.25">
      <c r="A9938" s="2">
        <v>9930</v>
      </c>
      <c r="E9938" s="11">
        <f t="shared" si="156"/>
        <v>9076066.0422820412</v>
      </c>
    </row>
    <row r="9939" spans="1:5" x14ac:dyDescent="0.25">
      <c r="A9939" s="2">
        <v>9931</v>
      </c>
      <c r="E9939" s="11">
        <f t="shared" si="156"/>
        <v>9075111.7248119954</v>
      </c>
    </row>
    <row r="9940" spans="1:5" x14ac:dyDescent="0.25">
      <c r="A9940" s="2">
        <v>9932</v>
      </c>
      <c r="E9940" s="11">
        <f t="shared" si="156"/>
        <v>9074157.6042167153</v>
      </c>
    </row>
    <row r="9941" spans="1:5" x14ac:dyDescent="0.25">
      <c r="A9941" s="2">
        <v>9933</v>
      </c>
      <c r="E9941" s="11">
        <f t="shared" si="156"/>
        <v>9073203.680435719</v>
      </c>
    </row>
    <row r="9942" spans="1:5" x14ac:dyDescent="0.25">
      <c r="A9942" s="2">
        <v>9934</v>
      </c>
      <c r="E9942" s="11">
        <f t="shared" si="156"/>
        <v>9072249.9534086287</v>
      </c>
    </row>
    <row r="9943" spans="1:5" x14ac:dyDescent="0.25">
      <c r="A9943" s="2">
        <v>9935</v>
      </c>
      <c r="E9943" s="11">
        <f t="shared" si="156"/>
        <v>9071296.4230750836</v>
      </c>
    </row>
    <row r="9944" spans="1:5" x14ac:dyDescent="0.25">
      <c r="A9944" s="2">
        <v>9936</v>
      </c>
      <c r="E9944" s="11">
        <f t="shared" si="156"/>
        <v>9070343.0893747304</v>
      </c>
    </row>
    <row r="9945" spans="1:5" x14ac:dyDescent="0.25">
      <c r="A9945" s="2">
        <v>9937</v>
      </c>
      <c r="E9945" s="11">
        <f t="shared" si="156"/>
        <v>9069389.9522472415</v>
      </c>
    </row>
    <row r="9946" spans="1:5" x14ac:dyDescent="0.25">
      <c r="A9946" s="2">
        <v>9938</v>
      </c>
      <c r="E9946" s="11">
        <f t="shared" si="156"/>
        <v>9068437.0116323214</v>
      </c>
    </row>
    <row r="9947" spans="1:5" x14ac:dyDescent="0.25">
      <c r="A9947" s="2">
        <v>9939</v>
      </c>
      <c r="E9947" s="11">
        <f t="shared" si="156"/>
        <v>9067484.2674696911</v>
      </c>
    </row>
    <row r="9948" spans="1:5" x14ac:dyDescent="0.25">
      <c r="A9948" s="2">
        <v>9940</v>
      </c>
      <c r="E9948" s="11">
        <f t="shared" si="156"/>
        <v>9066531.7196991108</v>
      </c>
    </row>
    <row r="9949" spans="1:5" x14ac:dyDescent="0.25">
      <c r="A9949" s="2">
        <v>9941</v>
      </c>
      <c r="E9949" s="11">
        <f t="shared" si="156"/>
        <v>9065579.3682603594</v>
      </c>
    </row>
    <row r="9950" spans="1:5" x14ac:dyDescent="0.25">
      <c r="A9950" s="2">
        <v>9942</v>
      </c>
      <c r="E9950" s="11">
        <f t="shared" si="156"/>
        <v>9064627.2130932286</v>
      </c>
    </row>
    <row r="9951" spans="1:5" x14ac:dyDescent="0.25">
      <c r="A9951" s="2">
        <v>9943</v>
      </c>
      <c r="E9951" s="11">
        <f t="shared" si="156"/>
        <v>9063675.2541375197</v>
      </c>
    </row>
    <row r="9952" spans="1:5" x14ac:dyDescent="0.25">
      <c r="A9952" s="2">
        <v>9944</v>
      </c>
      <c r="E9952" s="11">
        <f t="shared" si="156"/>
        <v>9062723.4913331121</v>
      </c>
    </row>
    <row r="9953" spans="1:5" x14ac:dyDescent="0.25">
      <c r="A9953" s="2">
        <v>9945</v>
      </c>
      <c r="E9953" s="11">
        <f t="shared" si="156"/>
        <v>9061771.9246198926</v>
      </c>
    </row>
    <row r="9954" spans="1:5" x14ac:dyDescent="0.25">
      <c r="A9954" s="2">
        <v>9946</v>
      </c>
      <c r="E9954" s="11">
        <f t="shared" si="156"/>
        <v>9060820.5539377276</v>
      </c>
    </row>
    <row r="9955" spans="1:5" x14ac:dyDescent="0.25">
      <c r="A9955" s="2">
        <v>9947</v>
      </c>
      <c r="E9955" s="11">
        <f t="shared" si="156"/>
        <v>9059869.379226556</v>
      </c>
    </row>
    <row r="9956" spans="1:5" x14ac:dyDescent="0.25">
      <c r="A9956" s="2">
        <v>9948</v>
      </c>
      <c r="E9956" s="11">
        <f t="shared" si="156"/>
        <v>9058918.4004263002</v>
      </c>
    </row>
    <row r="9957" spans="1:5" x14ac:dyDescent="0.25">
      <c r="A9957" s="2">
        <v>9949</v>
      </c>
      <c r="E9957" s="11">
        <f t="shared" si="156"/>
        <v>9057967.61747697</v>
      </c>
    </row>
    <row r="9958" spans="1:5" x14ac:dyDescent="0.25">
      <c r="A9958" s="2">
        <v>9950</v>
      </c>
      <c r="E9958" s="11">
        <f t="shared" si="156"/>
        <v>9057017.0303185396</v>
      </c>
    </row>
    <row r="9959" spans="1:5" x14ac:dyDescent="0.25">
      <c r="A9959" s="2">
        <v>9951</v>
      </c>
      <c r="E9959" s="11">
        <f t="shared" si="156"/>
        <v>9056066.6388910208</v>
      </c>
    </row>
    <row r="9960" spans="1:5" x14ac:dyDescent="0.25">
      <c r="A9960" s="2">
        <v>9952</v>
      </c>
      <c r="E9960" s="11">
        <f t="shared" si="156"/>
        <v>9055116.4431344774</v>
      </c>
    </row>
    <row r="9961" spans="1:5" x14ac:dyDescent="0.25">
      <c r="A9961" s="2">
        <v>9953</v>
      </c>
      <c r="E9961" s="11">
        <f t="shared" si="156"/>
        <v>9054166.4429889582</v>
      </c>
    </row>
    <row r="9962" spans="1:5" x14ac:dyDescent="0.25">
      <c r="A9962" s="2">
        <v>9954</v>
      </c>
      <c r="E9962" s="11">
        <f t="shared" si="156"/>
        <v>9053216.6383945756</v>
      </c>
    </row>
    <row r="9963" spans="1:5" x14ac:dyDescent="0.25">
      <c r="A9963" s="2">
        <v>9955</v>
      </c>
      <c r="E9963" s="11">
        <f t="shared" si="156"/>
        <v>9052267.029291451</v>
      </c>
    </row>
    <row r="9964" spans="1:5" x14ac:dyDescent="0.25">
      <c r="A9964" s="2">
        <v>9956</v>
      </c>
      <c r="E9964" s="11">
        <f t="shared" si="156"/>
        <v>9051317.6156196892</v>
      </c>
    </row>
    <row r="9965" spans="1:5" x14ac:dyDescent="0.25">
      <c r="A9965" s="2">
        <v>9957</v>
      </c>
      <c r="E9965" s="11">
        <f t="shared" si="156"/>
        <v>9050368.3973194771</v>
      </c>
    </row>
    <row r="9966" spans="1:5" x14ac:dyDescent="0.25">
      <c r="A9966" s="2">
        <v>9958</v>
      </c>
      <c r="E9966" s="11">
        <f t="shared" si="156"/>
        <v>9049419.3743310347</v>
      </c>
    </row>
    <row r="9967" spans="1:5" x14ac:dyDescent="0.25">
      <c r="A9967" s="2">
        <v>9959</v>
      </c>
      <c r="E9967" s="11">
        <f t="shared" si="156"/>
        <v>9048470.5465945378</v>
      </c>
    </row>
    <row r="9968" spans="1:5" x14ac:dyDescent="0.25">
      <c r="A9968" s="2">
        <v>9960</v>
      </c>
      <c r="E9968" s="11">
        <f t="shared" si="156"/>
        <v>9047521.9140502345</v>
      </c>
    </row>
    <row r="9969" spans="1:5" x14ac:dyDescent="0.25">
      <c r="A9969" s="2">
        <v>9961</v>
      </c>
      <c r="E9969" s="11">
        <f t="shared" si="156"/>
        <v>9046573.4766383972</v>
      </c>
    </row>
    <row r="9970" spans="1:5" x14ac:dyDescent="0.25">
      <c r="A9970" s="2">
        <v>9962</v>
      </c>
      <c r="E9970" s="11">
        <f t="shared" si="156"/>
        <v>9045625.2342993058</v>
      </c>
    </row>
    <row r="9971" spans="1:5" x14ac:dyDescent="0.25">
      <c r="A9971" s="2">
        <v>9963</v>
      </c>
      <c r="E9971" s="11">
        <f t="shared" si="156"/>
        <v>9044677.1869732793</v>
      </c>
    </row>
    <row r="9972" spans="1:5" x14ac:dyDescent="0.25">
      <c r="A9972" s="2">
        <v>9964</v>
      </c>
      <c r="E9972" s="11">
        <f t="shared" si="156"/>
        <v>9043729.334600646</v>
      </c>
    </row>
    <row r="9973" spans="1:5" x14ac:dyDescent="0.25">
      <c r="A9973" s="2">
        <v>9965</v>
      </c>
      <c r="E9973" s="11">
        <f t="shared" si="156"/>
        <v>9042781.6771217771</v>
      </c>
    </row>
    <row r="9974" spans="1:5" x14ac:dyDescent="0.25">
      <c r="A9974" s="2">
        <v>9966</v>
      </c>
      <c r="E9974" s="11">
        <f t="shared" si="156"/>
        <v>9041834.2144770361</v>
      </c>
    </row>
    <row r="9975" spans="1:5" x14ac:dyDescent="0.25">
      <c r="A9975" s="2">
        <v>9967</v>
      </c>
      <c r="E9975" s="11">
        <f t="shared" si="156"/>
        <v>9040886.946606867</v>
      </c>
    </row>
    <row r="9976" spans="1:5" x14ac:dyDescent="0.25">
      <c r="A9976" s="2">
        <v>9968</v>
      </c>
      <c r="E9976" s="11">
        <f t="shared" si="156"/>
        <v>9039939.8734516557</v>
      </c>
    </row>
    <row r="9977" spans="1:5" x14ac:dyDescent="0.25">
      <c r="A9977" s="2">
        <v>9969</v>
      </c>
      <c r="E9977" s="11">
        <f t="shared" si="156"/>
        <v>9038992.9949519113</v>
      </c>
    </row>
    <row r="9978" spans="1:5" x14ac:dyDescent="0.25">
      <c r="A9978" s="2">
        <v>9970</v>
      </c>
      <c r="E9978" s="11">
        <f t="shared" si="156"/>
        <v>9038046.3110480905</v>
      </c>
    </row>
    <row r="9979" spans="1:5" x14ac:dyDescent="0.25">
      <c r="A9979" s="2">
        <v>9971</v>
      </c>
      <c r="E9979" s="11">
        <f t="shared" si="156"/>
        <v>9037099.8216806725</v>
      </c>
    </row>
    <row r="9980" spans="1:5" x14ac:dyDescent="0.25">
      <c r="A9980" s="2">
        <v>9972</v>
      </c>
      <c r="E9980" s="11">
        <f t="shared" si="156"/>
        <v>9036153.5267902333</v>
      </c>
    </row>
    <row r="9981" spans="1:5" x14ac:dyDescent="0.25">
      <c r="A9981" s="2">
        <v>9973</v>
      </c>
      <c r="E9981" s="11">
        <f t="shared" si="156"/>
        <v>9035207.4263172913</v>
      </c>
    </row>
    <row r="9982" spans="1:5" x14ac:dyDescent="0.25">
      <c r="A9982" s="2">
        <v>9974</v>
      </c>
      <c r="E9982" s="11">
        <f t="shared" si="156"/>
        <v>9034261.5202024691</v>
      </c>
    </row>
    <row r="9983" spans="1:5" x14ac:dyDescent="0.25">
      <c r="A9983" s="2">
        <v>9975</v>
      </c>
      <c r="E9983" s="11">
        <f t="shared" si="156"/>
        <v>9033315.8083863072</v>
      </c>
    </row>
    <row r="9984" spans="1:5" x14ac:dyDescent="0.25">
      <c r="A9984" s="2">
        <v>9976</v>
      </c>
      <c r="E9984" s="11">
        <f t="shared" si="156"/>
        <v>9032370.2908094712</v>
      </c>
    </row>
    <row r="9985" spans="1:5" x14ac:dyDescent="0.25">
      <c r="A9985" s="2">
        <v>9977</v>
      </c>
      <c r="E9985" s="11">
        <f t="shared" si="156"/>
        <v>9031424.9674126301</v>
      </c>
    </row>
    <row r="9986" spans="1:5" x14ac:dyDescent="0.25">
      <c r="A9986" s="2">
        <v>9978</v>
      </c>
      <c r="E9986" s="11">
        <f t="shared" si="156"/>
        <v>9030479.8381364066</v>
      </c>
    </row>
    <row r="9987" spans="1:5" x14ac:dyDescent="0.25">
      <c r="A9987" s="2">
        <v>9979</v>
      </c>
      <c r="E9987" s="11">
        <f t="shared" si="156"/>
        <v>9029534.9029215183</v>
      </c>
    </row>
    <row r="9988" spans="1:5" x14ac:dyDescent="0.25">
      <c r="A9988" s="2">
        <v>9980</v>
      </c>
      <c r="E9988" s="11">
        <f t="shared" si="156"/>
        <v>9028590.1617087107</v>
      </c>
    </row>
    <row r="9989" spans="1:5" x14ac:dyDescent="0.25">
      <c r="A9989" s="2">
        <v>9981</v>
      </c>
      <c r="E9989" s="11">
        <f t="shared" si="156"/>
        <v>9027645.614438707</v>
      </c>
    </row>
    <row r="9990" spans="1:5" x14ac:dyDescent="0.25">
      <c r="A9990" s="2">
        <v>9982</v>
      </c>
      <c r="E9990" s="11">
        <f t="shared" si="156"/>
        <v>9026701.2610522825</v>
      </c>
    </row>
    <row r="9991" spans="1:5" x14ac:dyDescent="0.25">
      <c r="A9991" s="2">
        <v>9983</v>
      </c>
      <c r="E9991" s="11">
        <f t="shared" si="156"/>
        <v>9025757.101490248</v>
      </c>
    </row>
    <row r="9992" spans="1:5" x14ac:dyDescent="0.25">
      <c r="A9992" s="2">
        <v>9984</v>
      </c>
      <c r="E9992" s="11">
        <f t="shared" si="156"/>
        <v>9024813.1356933843</v>
      </c>
    </row>
    <row r="9993" spans="1:5" x14ac:dyDescent="0.25">
      <c r="A9993" s="2">
        <v>9985</v>
      </c>
      <c r="E9993" s="11">
        <f t="shared" si="156"/>
        <v>9023869.3636025749</v>
      </c>
    </row>
    <row r="9994" spans="1:5" x14ac:dyDescent="0.25">
      <c r="A9994" s="2">
        <v>9986</v>
      </c>
      <c r="E9994" s="11">
        <f t="shared" ref="E9994:E10008" si="157">$E$2/($E$3+A9994)^$E$6+(A9994-$G$14)*($E$5-$E$4)/($G$19-$G$14)+$E$4</f>
        <v>9022925.7851586789</v>
      </c>
    </row>
    <row r="9995" spans="1:5" x14ac:dyDescent="0.25">
      <c r="A9995" s="2">
        <v>9987</v>
      </c>
      <c r="E9995" s="11">
        <f t="shared" si="157"/>
        <v>9021982.4003025666</v>
      </c>
    </row>
    <row r="9996" spans="1:5" x14ac:dyDescent="0.25">
      <c r="A9996" s="2">
        <v>9988</v>
      </c>
      <c r="E9996" s="11">
        <f t="shared" si="157"/>
        <v>9021039.2089751549</v>
      </c>
    </row>
    <row r="9997" spans="1:5" x14ac:dyDescent="0.25">
      <c r="A9997" s="2">
        <v>9989</v>
      </c>
      <c r="E9997" s="11">
        <f t="shared" si="157"/>
        <v>9020096.211117398</v>
      </c>
    </row>
    <row r="9998" spans="1:5" x14ac:dyDescent="0.25">
      <c r="A9998" s="2">
        <v>9990</v>
      </c>
      <c r="E9998" s="11">
        <f t="shared" si="157"/>
        <v>9019153.40667025</v>
      </c>
    </row>
    <row r="9999" spans="1:5" x14ac:dyDescent="0.25">
      <c r="A9999" s="2">
        <v>9991</v>
      </c>
      <c r="E9999" s="11">
        <f t="shared" si="157"/>
        <v>9018210.7955746986</v>
      </c>
    </row>
    <row r="10000" spans="1:5" x14ac:dyDescent="0.25">
      <c r="A10000" s="2">
        <v>9992</v>
      </c>
      <c r="E10000" s="11">
        <f t="shared" si="157"/>
        <v>9017268.3777717501</v>
      </c>
    </row>
    <row r="10001" spans="1:5" x14ac:dyDescent="0.25">
      <c r="A10001" s="2">
        <v>9993</v>
      </c>
      <c r="E10001" s="11">
        <f t="shared" si="157"/>
        <v>9016326.1532024462</v>
      </c>
    </row>
    <row r="10002" spans="1:5" x14ac:dyDescent="0.25">
      <c r="A10002" s="2">
        <v>9994</v>
      </c>
      <c r="E10002" s="11">
        <f t="shared" si="157"/>
        <v>9015384.1218078472</v>
      </c>
    </row>
    <row r="10003" spans="1:5" x14ac:dyDescent="0.25">
      <c r="A10003" s="2">
        <v>9995</v>
      </c>
      <c r="E10003" s="11">
        <f t="shared" si="157"/>
        <v>9014442.2835290153</v>
      </c>
    </row>
    <row r="10004" spans="1:5" x14ac:dyDescent="0.25">
      <c r="A10004" s="2">
        <v>9996</v>
      </c>
      <c r="E10004" s="11">
        <f t="shared" si="157"/>
        <v>9013500.6383070741</v>
      </c>
    </row>
    <row r="10005" spans="1:5" x14ac:dyDescent="0.25">
      <c r="A10005" s="2">
        <v>9997</v>
      </c>
      <c r="E10005" s="11">
        <f t="shared" si="157"/>
        <v>9012559.1860831417</v>
      </c>
    </row>
    <row r="10006" spans="1:5" x14ac:dyDescent="0.25">
      <c r="A10006" s="2">
        <v>9998</v>
      </c>
      <c r="E10006" s="11">
        <f t="shared" si="157"/>
        <v>9011617.9267984126</v>
      </c>
    </row>
    <row r="10007" spans="1:5" x14ac:dyDescent="0.25">
      <c r="A10007" s="2">
        <v>9999</v>
      </c>
      <c r="E10007" s="11">
        <f t="shared" si="157"/>
        <v>9010676.860393988</v>
      </c>
    </row>
    <row r="10008" spans="1:5" x14ac:dyDescent="0.25">
      <c r="A10008" s="2">
        <v>10000</v>
      </c>
      <c r="E10008" s="11">
        <f t="shared" si="157"/>
        <v>9009735.9868111331</v>
      </c>
    </row>
    <row r="10009" spans="1:5" ht="13.8" thickBot="1" x14ac:dyDescent="0.3">
      <c r="E10009" s="15">
        <f>SUM(E9:E10008)</f>
        <v>817206425714.03992</v>
      </c>
    </row>
    <row r="10010" spans="1:5" ht="13.8" thickTop="1" x14ac:dyDescent="0.25">
      <c r="D10010" s="2" t="s">
        <v>28</v>
      </c>
      <c r="E10010" s="11">
        <f>E10009/A10008</f>
        <v>81720642.571403995</v>
      </c>
    </row>
  </sheetData>
  <mergeCells count="1">
    <mergeCell ref="A1:B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0"/>
  <sheetViews>
    <sheetView zoomScale="98" zoomScaleNormal="98" workbookViewId="0">
      <selection sqref="A1:C1"/>
    </sheetView>
  </sheetViews>
  <sheetFormatPr baseColWidth="10" defaultRowHeight="13.2" x14ac:dyDescent="0.25"/>
  <cols>
    <col min="1" max="1" width="40.453125" style="2" customWidth="1"/>
    <col min="2" max="2" width="20" style="2" customWidth="1"/>
    <col min="3" max="4" width="20.6328125" style="2" hidden="1" customWidth="1"/>
    <col min="5" max="5" width="20.08984375" style="2" hidden="1" customWidth="1"/>
    <col min="6" max="9" width="15.7265625" style="2" customWidth="1"/>
    <col min="10" max="10" width="11.1796875" style="2" customWidth="1"/>
    <col min="11" max="11" width="15.7265625" style="2" customWidth="1"/>
    <col min="12" max="261" width="10.90625" style="2"/>
    <col min="262" max="262" width="19.08984375" style="2" customWidth="1"/>
    <col min="263" max="263" width="11.90625" style="2" customWidth="1"/>
    <col min="264" max="264" width="12" style="2" bestFit="1" customWidth="1"/>
    <col min="265" max="265" width="13.453125" style="2" bestFit="1" customWidth="1"/>
    <col min="266" max="267" width="15.08984375" style="2" customWidth="1"/>
    <col min="268" max="517" width="10.90625" style="2"/>
    <col min="518" max="518" width="19.08984375" style="2" customWidth="1"/>
    <col min="519" max="519" width="11.90625" style="2" customWidth="1"/>
    <col min="520" max="520" width="12" style="2" bestFit="1" customWidth="1"/>
    <col min="521" max="521" width="13.453125" style="2" bestFit="1" customWidth="1"/>
    <col min="522" max="523" width="15.08984375" style="2" customWidth="1"/>
    <col min="524" max="773" width="10.90625" style="2"/>
    <col min="774" max="774" width="19.08984375" style="2" customWidth="1"/>
    <col min="775" max="775" width="11.90625" style="2" customWidth="1"/>
    <col min="776" max="776" width="12" style="2" bestFit="1" customWidth="1"/>
    <col min="777" max="777" width="13.453125" style="2" bestFit="1" customWidth="1"/>
    <col min="778" max="779" width="15.08984375" style="2" customWidth="1"/>
    <col min="780" max="1029" width="10.90625" style="2"/>
    <col min="1030" max="1030" width="19.08984375" style="2" customWidth="1"/>
    <col min="1031" max="1031" width="11.90625" style="2" customWidth="1"/>
    <col min="1032" max="1032" width="12" style="2" bestFit="1" customWidth="1"/>
    <col min="1033" max="1033" width="13.453125" style="2" bestFit="1" customWidth="1"/>
    <col min="1034" max="1035" width="15.08984375" style="2" customWidth="1"/>
    <col min="1036" max="1285" width="10.90625" style="2"/>
    <col min="1286" max="1286" width="19.08984375" style="2" customWidth="1"/>
    <col min="1287" max="1287" width="11.90625" style="2" customWidth="1"/>
    <col min="1288" max="1288" width="12" style="2" bestFit="1" customWidth="1"/>
    <col min="1289" max="1289" width="13.453125" style="2" bestFit="1" customWidth="1"/>
    <col min="1290" max="1291" width="15.08984375" style="2" customWidth="1"/>
    <col min="1292" max="1541" width="10.90625" style="2"/>
    <col min="1542" max="1542" width="19.08984375" style="2" customWidth="1"/>
    <col min="1543" max="1543" width="11.90625" style="2" customWidth="1"/>
    <col min="1544" max="1544" width="12" style="2" bestFit="1" customWidth="1"/>
    <col min="1545" max="1545" width="13.453125" style="2" bestFit="1" customWidth="1"/>
    <col min="1546" max="1547" width="15.08984375" style="2" customWidth="1"/>
    <col min="1548" max="1797" width="10.90625" style="2"/>
    <col min="1798" max="1798" width="19.08984375" style="2" customWidth="1"/>
    <col min="1799" max="1799" width="11.90625" style="2" customWidth="1"/>
    <col min="1800" max="1800" width="12" style="2" bestFit="1" customWidth="1"/>
    <col min="1801" max="1801" width="13.453125" style="2" bestFit="1" customWidth="1"/>
    <col min="1802" max="1803" width="15.08984375" style="2" customWidth="1"/>
    <col min="1804" max="2053" width="10.90625" style="2"/>
    <col min="2054" max="2054" width="19.08984375" style="2" customWidth="1"/>
    <col min="2055" max="2055" width="11.90625" style="2" customWidth="1"/>
    <col min="2056" max="2056" width="12" style="2" bestFit="1" customWidth="1"/>
    <col min="2057" max="2057" width="13.453125" style="2" bestFit="1" customWidth="1"/>
    <col min="2058" max="2059" width="15.08984375" style="2" customWidth="1"/>
    <col min="2060" max="2309" width="10.90625" style="2"/>
    <col min="2310" max="2310" width="19.08984375" style="2" customWidth="1"/>
    <col min="2311" max="2311" width="11.90625" style="2" customWidth="1"/>
    <col min="2312" max="2312" width="12" style="2" bestFit="1" customWidth="1"/>
    <col min="2313" max="2313" width="13.453125" style="2" bestFit="1" customWidth="1"/>
    <col min="2314" max="2315" width="15.08984375" style="2" customWidth="1"/>
    <col min="2316" max="2565" width="10.90625" style="2"/>
    <col min="2566" max="2566" width="19.08984375" style="2" customWidth="1"/>
    <col min="2567" max="2567" width="11.90625" style="2" customWidth="1"/>
    <col min="2568" max="2568" width="12" style="2" bestFit="1" customWidth="1"/>
    <col min="2569" max="2569" width="13.453125" style="2" bestFit="1" customWidth="1"/>
    <col min="2570" max="2571" width="15.08984375" style="2" customWidth="1"/>
    <col min="2572" max="2821" width="10.90625" style="2"/>
    <col min="2822" max="2822" width="19.08984375" style="2" customWidth="1"/>
    <col min="2823" max="2823" width="11.90625" style="2" customWidth="1"/>
    <col min="2824" max="2824" width="12" style="2" bestFit="1" customWidth="1"/>
    <col min="2825" max="2825" width="13.453125" style="2" bestFit="1" customWidth="1"/>
    <col min="2826" max="2827" width="15.08984375" style="2" customWidth="1"/>
    <col min="2828" max="3077" width="10.90625" style="2"/>
    <col min="3078" max="3078" width="19.08984375" style="2" customWidth="1"/>
    <col min="3079" max="3079" width="11.90625" style="2" customWidth="1"/>
    <col min="3080" max="3080" width="12" style="2" bestFit="1" customWidth="1"/>
    <col min="3081" max="3081" width="13.453125" style="2" bestFit="1" customWidth="1"/>
    <col min="3082" max="3083" width="15.08984375" style="2" customWidth="1"/>
    <col min="3084" max="3333" width="10.90625" style="2"/>
    <col min="3334" max="3334" width="19.08984375" style="2" customWidth="1"/>
    <col min="3335" max="3335" width="11.90625" style="2" customWidth="1"/>
    <col min="3336" max="3336" width="12" style="2" bestFit="1" customWidth="1"/>
    <col min="3337" max="3337" width="13.453125" style="2" bestFit="1" customWidth="1"/>
    <col min="3338" max="3339" width="15.08984375" style="2" customWidth="1"/>
    <col min="3340" max="3589" width="10.90625" style="2"/>
    <col min="3590" max="3590" width="19.08984375" style="2" customWidth="1"/>
    <col min="3591" max="3591" width="11.90625" style="2" customWidth="1"/>
    <col min="3592" max="3592" width="12" style="2" bestFit="1" customWidth="1"/>
    <col min="3593" max="3593" width="13.453125" style="2" bestFit="1" customWidth="1"/>
    <col min="3594" max="3595" width="15.08984375" style="2" customWidth="1"/>
    <col min="3596" max="3845" width="10.90625" style="2"/>
    <col min="3846" max="3846" width="19.08984375" style="2" customWidth="1"/>
    <col min="3847" max="3847" width="11.90625" style="2" customWidth="1"/>
    <col min="3848" max="3848" width="12" style="2" bestFit="1" customWidth="1"/>
    <col min="3849" max="3849" width="13.453125" style="2" bestFit="1" customWidth="1"/>
    <col min="3850" max="3851" width="15.08984375" style="2" customWidth="1"/>
    <col min="3852" max="4101" width="10.90625" style="2"/>
    <col min="4102" max="4102" width="19.08984375" style="2" customWidth="1"/>
    <col min="4103" max="4103" width="11.90625" style="2" customWidth="1"/>
    <col min="4104" max="4104" width="12" style="2" bestFit="1" customWidth="1"/>
    <col min="4105" max="4105" width="13.453125" style="2" bestFit="1" customWidth="1"/>
    <col min="4106" max="4107" width="15.08984375" style="2" customWidth="1"/>
    <col min="4108" max="4357" width="10.90625" style="2"/>
    <col min="4358" max="4358" width="19.08984375" style="2" customWidth="1"/>
    <col min="4359" max="4359" width="11.90625" style="2" customWidth="1"/>
    <col min="4360" max="4360" width="12" style="2" bestFit="1" customWidth="1"/>
    <col min="4361" max="4361" width="13.453125" style="2" bestFit="1" customWidth="1"/>
    <col min="4362" max="4363" width="15.08984375" style="2" customWidth="1"/>
    <col min="4364" max="4613" width="10.90625" style="2"/>
    <col min="4614" max="4614" width="19.08984375" style="2" customWidth="1"/>
    <col min="4615" max="4615" width="11.90625" style="2" customWidth="1"/>
    <col min="4616" max="4616" width="12" style="2" bestFit="1" customWidth="1"/>
    <col min="4617" max="4617" width="13.453125" style="2" bestFit="1" customWidth="1"/>
    <col min="4618" max="4619" width="15.08984375" style="2" customWidth="1"/>
    <col min="4620" max="4869" width="10.90625" style="2"/>
    <col min="4870" max="4870" width="19.08984375" style="2" customWidth="1"/>
    <col min="4871" max="4871" width="11.90625" style="2" customWidth="1"/>
    <col min="4872" max="4872" width="12" style="2" bestFit="1" customWidth="1"/>
    <col min="4873" max="4873" width="13.453125" style="2" bestFit="1" customWidth="1"/>
    <col min="4874" max="4875" width="15.08984375" style="2" customWidth="1"/>
    <col min="4876" max="5125" width="10.90625" style="2"/>
    <col min="5126" max="5126" width="19.08984375" style="2" customWidth="1"/>
    <col min="5127" max="5127" width="11.90625" style="2" customWidth="1"/>
    <col min="5128" max="5128" width="12" style="2" bestFit="1" customWidth="1"/>
    <col min="5129" max="5129" width="13.453125" style="2" bestFit="1" customWidth="1"/>
    <col min="5130" max="5131" width="15.08984375" style="2" customWidth="1"/>
    <col min="5132" max="5381" width="10.90625" style="2"/>
    <col min="5382" max="5382" width="19.08984375" style="2" customWidth="1"/>
    <col min="5383" max="5383" width="11.90625" style="2" customWidth="1"/>
    <col min="5384" max="5384" width="12" style="2" bestFit="1" customWidth="1"/>
    <col min="5385" max="5385" width="13.453125" style="2" bestFit="1" customWidth="1"/>
    <col min="5386" max="5387" width="15.08984375" style="2" customWidth="1"/>
    <col min="5388" max="5637" width="10.90625" style="2"/>
    <col min="5638" max="5638" width="19.08984375" style="2" customWidth="1"/>
    <col min="5639" max="5639" width="11.90625" style="2" customWidth="1"/>
    <col min="5640" max="5640" width="12" style="2" bestFit="1" customWidth="1"/>
    <col min="5641" max="5641" width="13.453125" style="2" bestFit="1" customWidth="1"/>
    <col min="5642" max="5643" width="15.08984375" style="2" customWidth="1"/>
    <col min="5644" max="5893" width="10.90625" style="2"/>
    <col min="5894" max="5894" width="19.08984375" style="2" customWidth="1"/>
    <col min="5895" max="5895" width="11.90625" style="2" customWidth="1"/>
    <col min="5896" max="5896" width="12" style="2" bestFit="1" customWidth="1"/>
    <col min="5897" max="5897" width="13.453125" style="2" bestFit="1" customWidth="1"/>
    <col min="5898" max="5899" width="15.08984375" style="2" customWidth="1"/>
    <col min="5900" max="6149" width="10.90625" style="2"/>
    <col min="6150" max="6150" width="19.08984375" style="2" customWidth="1"/>
    <col min="6151" max="6151" width="11.90625" style="2" customWidth="1"/>
    <col min="6152" max="6152" width="12" style="2" bestFit="1" customWidth="1"/>
    <col min="6153" max="6153" width="13.453125" style="2" bestFit="1" customWidth="1"/>
    <col min="6154" max="6155" width="15.08984375" style="2" customWidth="1"/>
    <col min="6156" max="6405" width="10.90625" style="2"/>
    <col min="6406" max="6406" width="19.08984375" style="2" customWidth="1"/>
    <col min="6407" max="6407" width="11.90625" style="2" customWidth="1"/>
    <col min="6408" max="6408" width="12" style="2" bestFit="1" customWidth="1"/>
    <col min="6409" max="6409" width="13.453125" style="2" bestFit="1" customWidth="1"/>
    <col min="6410" max="6411" width="15.08984375" style="2" customWidth="1"/>
    <col min="6412" max="6661" width="10.90625" style="2"/>
    <col min="6662" max="6662" width="19.08984375" style="2" customWidth="1"/>
    <col min="6663" max="6663" width="11.90625" style="2" customWidth="1"/>
    <col min="6664" max="6664" width="12" style="2" bestFit="1" customWidth="1"/>
    <col min="6665" max="6665" width="13.453125" style="2" bestFit="1" customWidth="1"/>
    <col min="6666" max="6667" width="15.08984375" style="2" customWidth="1"/>
    <col min="6668" max="6917" width="10.90625" style="2"/>
    <col min="6918" max="6918" width="19.08984375" style="2" customWidth="1"/>
    <col min="6919" max="6919" width="11.90625" style="2" customWidth="1"/>
    <col min="6920" max="6920" width="12" style="2" bestFit="1" customWidth="1"/>
    <col min="6921" max="6921" width="13.453125" style="2" bestFit="1" customWidth="1"/>
    <col min="6922" max="6923" width="15.08984375" style="2" customWidth="1"/>
    <col min="6924" max="7173" width="10.90625" style="2"/>
    <col min="7174" max="7174" width="19.08984375" style="2" customWidth="1"/>
    <col min="7175" max="7175" width="11.90625" style="2" customWidth="1"/>
    <col min="7176" max="7176" width="12" style="2" bestFit="1" customWidth="1"/>
    <col min="7177" max="7177" width="13.453125" style="2" bestFit="1" customWidth="1"/>
    <col min="7178" max="7179" width="15.08984375" style="2" customWidth="1"/>
    <col min="7180" max="7429" width="10.90625" style="2"/>
    <col min="7430" max="7430" width="19.08984375" style="2" customWidth="1"/>
    <col min="7431" max="7431" width="11.90625" style="2" customWidth="1"/>
    <col min="7432" max="7432" width="12" style="2" bestFit="1" customWidth="1"/>
    <col min="7433" max="7433" width="13.453125" style="2" bestFit="1" customWidth="1"/>
    <col min="7434" max="7435" width="15.08984375" style="2" customWidth="1"/>
    <col min="7436" max="7685" width="10.90625" style="2"/>
    <col min="7686" max="7686" width="19.08984375" style="2" customWidth="1"/>
    <col min="7687" max="7687" width="11.90625" style="2" customWidth="1"/>
    <col min="7688" max="7688" width="12" style="2" bestFit="1" customWidth="1"/>
    <col min="7689" max="7689" width="13.453125" style="2" bestFit="1" customWidth="1"/>
    <col min="7690" max="7691" width="15.08984375" style="2" customWidth="1"/>
    <col min="7692" max="7941" width="10.90625" style="2"/>
    <col min="7942" max="7942" width="19.08984375" style="2" customWidth="1"/>
    <col min="7943" max="7943" width="11.90625" style="2" customWidth="1"/>
    <col min="7944" max="7944" width="12" style="2" bestFit="1" customWidth="1"/>
    <col min="7945" max="7945" width="13.453125" style="2" bestFit="1" customWidth="1"/>
    <col min="7946" max="7947" width="15.08984375" style="2" customWidth="1"/>
    <col min="7948" max="8197" width="10.90625" style="2"/>
    <col min="8198" max="8198" width="19.08984375" style="2" customWidth="1"/>
    <col min="8199" max="8199" width="11.90625" style="2" customWidth="1"/>
    <col min="8200" max="8200" width="12" style="2" bestFit="1" customWidth="1"/>
    <col min="8201" max="8201" width="13.453125" style="2" bestFit="1" customWidth="1"/>
    <col min="8202" max="8203" width="15.08984375" style="2" customWidth="1"/>
    <col min="8204" max="8453" width="10.90625" style="2"/>
    <col min="8454" max="8454" width="19.08984375" style="2" customWidth="1"/>
    <col min="8455" max="8455" width="11.90625" style="2" customWidth="1"/>
    <col min="8456" max="8456" width="12" style="2" bestFit="1" customWidth="1"/>
    <col min="8457" max="8457" width="13.453125" style="2" bestFit="1" customWidth="1"/>
    <col min="8458" max="8459" width="15.08984375" style="2" customWidth="1"/>
    <col min="8460" max="8709" width="10.90625" style="2"/>
    <col min="8710" max="8710" width="19.08984375" style="2" customWidth="1"/>
    <col min="8711" max="8711" width="11.90625" style="2" customWidth="1"/>
    <col min="8712" max="8712" width="12" style="2" bestFit="1" customWidth="1"/>
    <col min="8713" max="8713" width="13.453125" style="2" bestFit="1" customWidth="1"/>
    <col min="8714" max="8715" width="15.08984375" style="2" customWidth="1"/>
    <col min="8716" max="8965" width="10.90625" style="2"/>
    <col min="8966" max="8966" width="19.08984375" style="2" customWidth="1"/>
    <col min="8967" max="8967" width="11.90625" style="2" customWidth="1"/>
    <col min="8968" max="8968" width="12" style="2" bestFit="1" customWidth="1"/>
    <col min="8969" max="8969" width="13.453125" style="2" bestFit="1" customWidth="1"/>
    <col min="8970" max="8971" width="15.08984375" style="2" customWidth="1"/>
    <col min="8972" max="9221" width="10.90625" style="2"/>
    <col min="9222" max="9222" width="19.08984375" style="2" customWidth="1"/>
    <col min="9223" max="9223" width="11.90625" style="2" customWidth="1"/>
    <col min="9224" max="9224" width="12" style="2" bestFit="1" customWidth="1"/>
    <col min="9225" max="9225" width="13.453125" style="2" bestFit="1" customWidth="1"/>
    <col min="9226" max="9227" width="15.08984375" style="2" customWidth="1"/>
    <col min="9228" max="9477" width="10.90625" style="2"/>
    <col min="9478" max="9478" width="19.08984375" style="2" customWidth="1"/>
    <col min="9479" max="9479" width="11.90625" style="2" customWidth="1"/>
    <col min="9480" max="9480" width="12" style="2" bestFit="1" customWidth="1"/>
    <col min="9481" max="9481" width="13.453125" style="2" bestFit="1" customWidth="1"/>
    <col min="9482" max="9483" width="15.08984375" style="2" customWidth="1"/>
    <col min="9484" max="9733" width="10.90625" style="2"/>
    <col min="9734" max="9734" width="19.08984375" style="2" customWidth="1"/>
    <col min="9735" max="9735" width="11.90625" style="2" customWidth="1"/>
    <col min="9736" max="9736" width="12" style="2" bestFit="1" customWidth="1"/>
    <col min="9737" max="9737" width="13.453125" style="2" bestFit="1" customWidth="1"/>
    <col min="9738" max="9739" width="15.08984375" style="2" customWidth="1"/>
    <col min="9740" max="9989" width="10.90625" style="2"/>
    <col min="9990" max="9990" width="19.08984375" style="2" customWidth="1"/>
    <col min="9991" max="9991" width="11.90625" style="2" customWidth="1"/>
    <col min="9992" max="9992" width="12" style="2" bestFit="1" customWidth="1"/>
    <col min="9993" max="9993" width="13.453125" style="2" bestFit="1" customWidth="1"/>
    <col min="9994" max="9995" width="15.08984375" style="2" customWidth="1"/>
    <col min="9996" max="10245" width="10.90625" style="2"/>
    <col min="10246" max="10246" width="19.08984375" style="2" customWidth="1"/>
    <col min="10247" max="10247" width="11.90625" style="2" customWidth="1"/>
    <col min="10248" max="10248" width="12" style="2" bestFit="1" customWidth="1"/>
    <col min="10249" max="10249" width="13.453125" style="2" bestFit="1" customWidth="1"/>
    <col min="10250" max="10251" width="15.08984375" style="2" customWidth="1"/>
    <col min="10252" max="10501" width="10.90625" style="2"/>
    <col min="10502" max="10502" width="19.08984375" style="2" customWidth="1"/>
    <col min="10503" max="10503" width="11.90625" style="2" customWidth="1"/>
    <col min="10504" max="10504" width="12" style="2" bestFit="1" customWidth="1"/>
    <col min="10505" max="10505" width="13.453125" style="2" bestFit="1" customWidth="1"/>
    <col min="10506" max="10507" width="15.08984375" style="2" customWidth="1"/>
    <col min="10508" max="10757" width="10.90625" style="2"/>
    <col min="10758" max="10758" width="19.08984375" style="2" customWidth="1"/>
    <col min="10759" max="10759" width="11.90625" style="2" customWidth="1"/>
    <col min="10760" max="10760" width="12" style="2" bestFit="1" customWidth="1"/>
    <col min="10761" max="10761" width="13.453125" style="2" bestFit="1" customWidth="1"/>
    <col min="10762" max="10763" width="15.08984375" style="2" customWidth="1"/>
    <col min="10764" max="11013" width="10.90625" style="2"/>
    <col min="11014" max="11014" width="19.08984375" style="2" customWidth="1"/>
    <col min="11015" max="11015" width="11.90625" style="2" customWidth="1"/>
    <col min="11016" max="11016" width="12" style="2" bestFit="1" customWidth="1"/>
    <col min="11017" max="11017" width="13.453125" style="2" bestFit="1" customWidth="1"/>
    <col min="11018" max="11019" width="15.08984375" style="2" customWidth="1"/>
    <col min="11020" max="11269" width="10.90625" style="2"/>
    <col min="11270" max="11270" width="19.08984375" style="2" customWidth="1"/>
    <col min="11271" max="11271" width="11.90625" style="2" customWidth="1"/>
    <col min="11272" max="11272" width="12" style="2" bestFit="1" customWidth="1"/>
    <col min="11273" max="11273" width="13.453125" style="2" bestFit="1" customWidth="1"/>
    <col min="11274" max="11275" width="15.08984375" style="2" customWidth="1"/>
    <col min="11276" max="11525" width="10.90625" style="2"/>
    <col min="11526" max="11526" width="19.08984375" style="2" customWidth="1"/>
    <col min="11527" max="11527" width="11.90625" style="2" customWidth="1"/>
    <col min="11528" max="11528" width="12" style="2" bestFit="1" customWidth="1"/>
    <col min="11529" max="11529" width="13.453125" style="2" bestFit="1" customWidth="1"/>
    <col min="11530" max="11531" width="15.08984375" style="2" customWidth="1"/>
    <col min="11532" max="11781" width="10.90625" style="2"/>
    <col min="11782" max="11782" width="19.08984375" style="2" customWidth="1"/>
    <col min="11783" max="11783" width="11.90625" style="2" customWidth="1"/>
    <col min="11784" max="11784" width="12" style="2" bestFit="1" customWidth="1"/>
    <col min="11785" max="11785" width="13.453125" style="2" bestFit="1" customWidth="1"/>
    <col min="11786" max="11787" width="15.08984375" style="2" customWidth="1"/>
    <col min="11788" max="12037" width="10.90625" style="2"/>
    <col min="12038" max="12038" width="19.08984375" style="2" customWidth="1"/>
    <col min="12039" max="12039" width="11.90625" style="2" customWidth="1"/>
    <col min="12040" max="12040" width="12" style="2" bestFit="1" customWidth="1"/>
    <col min="12041" max="12041" width="13.453125" style="2" bestFit="1" customWidth="1"/>
    <col min="12042" max="12043" width="15.08984375" style="2" customWidth="1"/>
    <col min="12044" max="12293" width="10.90625" style="2"/>
    <col min="12294" max="12294" width="19.08984375" style="2" customWidth="1"/>
    <col min="12295" max="12295" width="11.90625" style="2" customWidth="1"/>
    <col min="12296" max="12296" width="12" style="2" bestFit="1" customWidth="1"/>
    <col min="12297" max="12297" width="13.453125" style="2" bestFit="1" customWidth="1"/>
    <col min="12298" max="12299" width="15.08984375" style="2" customWidth="1"/>
    <col min="12300" max="12549" width="10.90625" style="2"/>
    <col min="12550" max="12550" width="19.08984375" style="2" customWidth="1"/>
    <col min="12551" max="12551" width="11.90625" style="2" customWidth="1"/>
    <col min="12552" max="12552" width="12" style="2" bestFit="1" customWidth="1"/>
    <col min="12553" max="12553" width="13.453125" style="2" bestFit="1" customWidth="1"/>
    <col min="12554" max="12555" width="15.08984375" style="2" customWidth="1"/>
    <col min="12556" max="12805" width="10.90625" style="2"/>
    <col min="12806" max="12806" width="19.08984375" style="2" customWidth="1"/>
    <col min="12807" max="12807" width="11.90625" style="2" customWidth="1"/>
    <col min="12808" max="12808" width="12" style="2" bestFit="1" customWidth="1"/>
    <col min="12809" max="12809" width="13.453125" style="2" bestFit="1" customWidth="1"/>
    <col min="12810" max="12811" width="15.08984375" style="2" customWidth="1"/>
    <col min="12812" max="13061" width="10.90625" style="2"/>
    <col min="13062" max="13062" width="19.08984375" style="2" customWidth="1"/>
    <col min="13063" max="13063" width="11.90625" style="2" customWidth="1"/>
    <col min="13064" max="13064" width="12" style="2" bestFit="1" customWidth="1"/>
    <col min="13065" max="13065" width="13.453125" style="2" bestFit="1" customWidth="1"/>
    <col min="13066" max="13067" width="15.08984375" style="2" customWidth="1"/>
    <col min="13068" max="13317" width="10.90625" style="2"/>
    <col min="13318" max="13318" width="19.08984375" style="2" customWidth="1"/>
    <col min="13319" max="13319" width="11.90625" style="2" customWidth="1"/>
    <col min="13320" max="13320" width="12" style="2" bestFit="1" customWidth="1"/>
    <col min="13321" max="13321" width="13.453125" style="2" bestFit="1" customWidth="1"/>
    <col min="13322" max="13323" width="15.08984375" style="2" customWidth="1"/>
    <col min="13324" max="13573" width="10.90625" style="2"/>
    <col min="13574" max="13574" width="19.08984375" style="2" customWidth="1"/>
    <col min="13575" max="13575" width="11.90625" style="2" customWidth="1"/>
    <col min="13576" max="13576" width="12" style="2" bestFit="1" customWidth="1"/>
    <col min="13577" max="13577" width="13.453125" style="2" bestFit="1" customWidth="1"/>
    <col min="13578" max="13579" width="15.08984375" style="2" customWidth="1"/>
    <col min="13580" max="13829" width="10.90625" style="2"/>
    <col min="13830" max="13830" width="19.08984375" style="2" customWidth="1"/>
    <col min="13831" max="13831" width="11.90625" style="2" customWidth="1"/>
    <col min="13832" max="13832" width="12" style="2" bestFit="1" customWidth="1"/>
    <col min="13833" max="13833" width="13.453125" style="2" bestFit="1" customWidth="1"/>
    <col min="13834" max="13835" width="15.08984375" style="2" customWidth="1"/>
    <col min="13836" max="14085" width="10.90625" style="2"/>
    <col min="14086" max="14086" width="19.08984375" style="2" customWidth="1"/>
    <col min="14087" max="14087" width="11.90625" style="2" customWidth="1"/>
    <col min="14088" max="14088" width="12" style="2" bestFit="1" customWidth="1"/>
    <col min="14089" max="14089" width="13.453125" style="2" bestFit="1" customWidth="1"/>
    <col min="14090" max="14091" width="15.08984375" style="2" customWidth="1"/>
    <col min="14092" max="14341" width="10.90625" style="2"/>
    <col min="14342" max="14342" width="19.08984375" style="2" customWidth="1"/>
    <col min="14343" max="14343" width="11.90625" style="2" customWidth="1"/>
    <col min="14344" max="14344" width="12" style="2" bestFit="1" customWidth="1"/>
    <col min="14345" max="14345" width="13.453125" style="2" bestFit="1" customWidth="1"/>
    <col min="14346" max="14347" width="15.08984375" style="2" customWidth="1"/>
    <col min="14348" max="14597" width="10.90625" style="2"/>
    <col min="14598" max="14598" width="19.08984375" style="2" customWidth="1"/>
    <col min="14599" max="14599" width="11.90625" style="2" customWidth="1"/>
    <col min="14600" max="14600" width="12" style="2" bestFit="1" customWidth="1"/>
    <col min="14601" max="14601" width="13.453125" style="2" bestFit="1" customWidth="1"/>
    <col min="14602" max="14603" width="15.08984375" style="2" customWidth="1"/>
    <col min="14604" max="14853" width="10.90625" style="2"/>
    <col min="14854" max="14854" width="19.08984375" style="2" customWidth="1"/>
    <col min="14855" max="14855" width="11.90625" style="2" customWidth="1"/>
    <col min="14856" max="14856" width="12" style="2" bestFit="1" customWidth="1"/>
    <col min="14857" max="14857" width="13.453125" style="2" bestFit="1" customWidth="1"/>
    <col min="14858" max="14859" width="15.08984375" style="2" customWidth="1"/>
    <col min="14860" max="15109" width="10.90625" style="2"/>
    <col min="15110" max="15110" width="19.08984375" style="2" customWidth="1"/>
    <col min="15111" max="15111" width="11.90625" style="2" customWidth="1"/>
    <col min="15112" max="15112" width="12" style="2" bestFit="1" customWidth="1"/>
    <col min="15113" max="15113" width="13.453125" style="2" bestFit="1" customWidth="1"/>
    <col min="15114" max="15115" width="15.08984375" style="2" customWidth="1"/>
    <col min="15116" max="15365" width="10.90625" style="2"/>
    <col min="15366" max="15366" width="19.08984375" style="2" customWidth="1"/>
    <col min="15367" max="15367" width="11.90625" style="2" customWidth="1"/>
    <col min="15368" max="15368" width="12" style="2" bestFit="1" customWidth="1"/>
    <col min="15369" max="15369" width="13.453125" style="2" bestFit="1" customWidth="1"/>
    <col min="15370" max="15371" width="15.08984375" style="2" customWidth="1"/>
    <col min="15372" max="15621" width="10.90625" style="2"/>
    <col min="15622" max="15622" width="19.08984375" style="2" customWidth="1"/>
    <col min="15623" max="15623" width="11.90625" style="2" customWidth="1"/>
    <col min="15624" max="15624" width="12" style="2" bestFit="1" customWidth="1"/>
    <col min="15625" max="15625" width="13.453125" style="2" bestFit="1" customWidth="1"/>
    <col min="15626" max="15627" width="15.08984375" style="2" customWidth="1"/>
    <col min="15628" max="15877" width="10.90625" style="2"/>
    <col min="15878" max="15878" width="19.08984375" style="2" customWidth="1"/>
    <col min="15879" max="15879" width="11.90625" style="2" customWidth="1"/>
    <col min="15880" max="15880" width="12" style="2" bestFit="1" customWidth="1"/>
    <col min="15881" max="15881" width="13.453125" style="2" bestFit="1" customWidth="1"/>
    <col min="15882" max="15883" width="15.08984375" style="2" customWidth="1"/>
    <col min="15884" max="16133" width="10.90625" style="2"/>
    <col min="16134" max="16134" width="19.08984375" style="2" customWidth="1"/>
    <col min="16135" max="16135" width="11.90625" style="2" customWidth="1"/>
    <col min="16136" max="16136" width="12" style="2" bestFit="1" customWidth="1"/>
    <col min="16137" max="16137" width="13.453125" style="2" bestFit="1" customWidth="1"/>
    <col min="16138" max="16139" width="15.08984375" style="2" customWidth="1"/>
    <col min="16140" max="16384" width="10.90625" style="2"/>
  </cols>
  <sheetData>
    <row r="1" spans="1:14" ht="63.75" customHeight="1" x14ac:dyDescent="0.35">
      <c r="A1" s="54" t="s">
        <v>627</v>
      </c>
      <c r="B1" s="54"/>
      <c r="C1" s="55"/>
      <c r="D1" s="44"/>
      <c r="E1" s="18" t="s">
        <v>16</v>
      </c>
      <c r="F1" s="19"/>
      <c r="G1" s="21"/>
      <c r="H1" s="21"/>
    </row>
    <row r="2" spans="1:14" ht="13.8" x14ac:dyDescent="0.25">
      <c r="A2" s="3">
        <v>2007</v>
      </c>
      <c r="B2" s="3"/>
      <c r="C2" s="3"/>
      <c r="D2" s="3"/>
      <c r="E2" s="19" t="s">
        <v>17</v>
      </c>
      <c r="F2" s="20">
        <v>142148451219.70001</v>
      </c>
      <c r="G2" s="21" t="s">
        <v>611</v>
      </c>
      <c r="H2" s="21"/>
      <c r="L2" s="16"/>
    </row>
    <row r="3" spans="1:14" ht="13.8" x14ac:dyDescent="0.25">
      <c r="A3" s="3"/>
      <c r="B3" s="3"/>
      <c r="C3" s="3"/>
      <c r="D3" s="3"/>
      <c r="E3" s="19" t="s">
        <v>19</v>
      </c>
      <c r="F3" s="19">
        <v>5</v>
      </c>
      <c r="G3" s="22" t="s">
        <v>18</v>
      </c>
      <c r="H3" s="23">
        <f>SUM(E9:E308)</f>
        <v>474900000000</v>
      </c>
      <c r="L3" s="16"/>
    </row>
    <row r="4" spans="1:14" ht="13.8" x14ac:dyDescent="0.25">
      <c r="A4" s="28" t="s">
        <v>29</v>
      </c>
      <c r="B4" s="28"/>
      <c r="C4" s="24"/>
      <c r="D4" s="24"/>
      <c r="E4" s="19" t="s">
        <v>613</v>
      </c>
      <c r="F4" s="20">
        <v>13712</v>
      </c>
      <c r="G4" s="22" t="s">
        <v>20</v>
      </c>
      <c r="H4" s="23">
        <f>SUM(F9:F308)</f>
        <v>474900000000</v>
      </c>
      <c r="L4" s="16"/>
    </row>
    <row r="5" spans="1:14" ht="13.8" x14ac:dyDescent="0.25">
      <c r="A5" s="28" t="s">
        <v>629</v>
      </c>
      <c r="B5" s="28"/>
      <c r="C5" s="24"/>
      <c r="D5" s="24"/>
      <c r="E5" s="19" t="s">
        <v>614</v>
      </c>
      <c r="F5" s="20">
        <v>-14888</v>
      </c>
      <c r="G5" s="22"/>
      <c r="H5" s="23"/>
      <c r="L5" s="16"/>
    </row>
    <row r="6" spans="1:14" ht="13.8" x14ac:dyDescent="0.25">
      <c r="A6" s="28" t="s">
        <v>30</v>
      </c>
      <c r="B6" s="28"/>
      <c r="C6" s="24"/>
      <c r="D6" s="24"/>
      <c r="E6" s="19" t="s">
        <v>21</v>
      </c>
      <c r="F6" s="19">
        <v>1.05</v>
      </c>
      <c r="G6" s="22" t="s">
        <v>22</v>
      </c>
      <c r="H6" s="23">
        <f>H3-H4</f>
        <v>0</v>
      </c>
    </row>
    <row r="7" spans="1:14" ht="13.8" x14ac:dyDescent="0.25">
      <c r="A7" s="29"/>
      <c r="B7" s="29"/>
      <c r="C7" s="25"/>
      <c r="D7" s="25"/>
      <c r="E7" s="4" t="s">
        <v>23</v>
      </c>
      <c r="F7" s="5"/>
      <c r="G7" s="6" t="s">
        <v>626</v>
      </c>
    </row>
    <row r="8" spans="1:14" ht="13.8" thickBot="1" x14ac:dyDescent="0.3">
      <c r="A8" s="42" t="s">
        <v>25</v>
      </c>
      <c r="B8" s="42" t="s">
        <v>25</v>
      </c>
      <c r="C8" s="7"/>
      <c r="D8" s="7"/>
      <c r="E8" s="8" t="s">
        <v>26</v>
      </c>
      <c r="F8" s="42" t="s">
        <v>628</v>
      </c>
      <c r="G8" s="51"/>
      <c r="H8" s="52"/>
      <c r="I8" s="52"/>
      <c r="J8" s="52"/>
      <c r="K8" s="53"/>
      <c r="L8" s="51"/>
    </row>
    <row r="9" spans="1:14" x14ac:dyDescent="0.25">
      <c r="A9" s="2">
        <v>1</v>
      </c>
      <c r="B9" s="40">
        <f>A9/30</f>
        <v>3.3333333333333333E-2</v>
      </c>
      <c r="C9" s="26" t="s">
        <v>31</v>
      </c>
      <c r="D9" s="26" t="s">
        <v>32</v>
      </c>
      <c r="E9" s="10">
        <v>17500000000</v>
      </c>
      <c r="F9" s="10">
        <v>17500000000</v>
      </c>
      <c r="N9" s="11"/>
    </row>
    <row r="10" spans="1:14" x14ac:dyDescent="0.25">
      <c r="A10" s="2">
        <v>2</v>
      </c>
      <c r="B10" s="40">
        <f>A10/30</f>
        <v>6.6666666666666666E-2</v>
      </c>
      <c r="C10" s="26" t="s">
        <v>33</v>
      </c>
      <c r="D10" s="26" t="s">
        <v>34</v>
      </c>
      <c r="E10" s="10">
        <v>17000000000</v>
      </c>
      <c r="F10" s="10">
        <v>17000000000</v>
      </c>
      <c r="N10" s="11"/>
    </row>
    <row r="11" spans="1:14" x14ac:dyDescent="0.25">
      <c r="A11" s="2">
        <v>3</v>
      </c>
      <c r="B11" s="40">
        <f>A11/30</f>
        <v>0.1</v>
      </c>
      <c r="C11" s="26" t="s">
        <v>35</v>
      </c>
      <c r="D11" s="26" t="s">
        <v>36</v>
      </c>
      <c r="E11" s="10">
        <v>12450000000</v>
      </c>
      <c r="F11" s="10">
        <v>12450000000</v>
      </c>
      <c r="N11" s="11"/>
    </row>
    <row r="12" spans="1:14" x14ac:dyDescent="0.25">
      <c r="A12" s="2">
        <v>4</v>
      </c>
      <c r="B12" s="40">
        <f>A12/30</f>
        <v>0.13333333333333333</v>
      </c>
      <c r="C12" s="26" t="s">
        <v>37</v>
      </c>
      <c r="D12" s="26" t="s">
        <v>38</v>
      </c>
      <c r="E12" s="10">
        <v>10300000000</v>
      </c>
      <c r="F12" s="10">
        <v>10300000000</v>
      </c>
      <c r="N12" s="11"/>
    </row>
    <row r="13" spans="1:14" ht="13.8" x14ac:dyDescent="0.25">
      <c r="A13" s="2">
        <v>5</v>
      </c>
      <c r="B13" s="40">
        <f>A13/30</f>
        <v>0.16666666666666666</v>
      </c>
      <c r="C13" s="27" t="s">
        <v>39</v>
      </c>
      <c r="D13"/>
      <c r="E13" s="10">
        <v>9750000000</v>
      </c>
      <c r="F13" s="10">
        <v>9750000000</v>
      </c>
      <c r="N13" s="11"/>
    </row>
    <row r="14" spans="1:14" ht="13.8" x14ac:dyDescent="0.25">
      <c r="A14" s="2">
        <v>6</v>
      </c>
      <c r="B14" s="40">
        <f>A14/30</f>
        <v>0.2</v>
      </c>
      <c r="C14" s="26" t="s">
        <v>40</v>
      </c>
      <c r="D14" s="26"/>
      <c r="E14" s="10">
        <v>9750000000</v>
      </c>
      <c r="F14" s="10">
        <v>9750000000</v>
      </c>
      <c r="M14" s="41"/>
      <c r="N14" s="11"/>
    </row>
    <row r="15" spans="1:14" x14ac:dyDescent="0.25">
      <c r="A15" s="2">
        <v>7</v>
      </c>
      <c r="B15" s="40">
        <f>A15/30</f>
        <v>0.23333333333333334</v>
      </c>
      <c r="C15" s="26" t="s">
        <v>41</v>
      </c>
      <c r="D15" s="26" t="s">
        <v>42</v>
      </c>
      <c r="E15" s="10">
        <v>8750000000</v>
      </c>
      <c r="F15" s="10">
        <v>8750000000</v>
      </c>
      <c r="N15" s="11"/>
    </row>
    <row r="16" spans="1:14" x14ac:dyDescent="0.25">
      <c r="A16" s="2">
        <v>8</v>
      </c>
      <c r="B16" s="40">
        <f>A16/30</f>
        <v>0.26666666666666666</v>
      </c>
      <c r="C16" s="26" t="s">
        <v>43</v>
      </c>
      <c r="D16" s="26" t="s">
        <v>44</v>
      </c>
      <c r="E16" s="10">
        <v>6550000000</v>
      </c>
      <c r="F16" s="10">
        <v>6550000000</v>
      </c>
      <c r="N16" s="11"/>
    </row>
    <row r="17" spans="1:14" x14ac:dyDescent="0.25">
      <c r="A17" s="2">
        <v>9</v>
      </c>
      <c r="B17" s="40">
        <f>A17/30</f>
        <v>0.3</v>
      </c>
      <c r="C17" s="26" t="s">
        <v>45</v>
      </c>
      <c r="D17" s="26" t="s">
        <v>44</v>
      </c>
      <c r="E17" s="10">
        <v>6300000000</v>
      </c>
      <c r="F17" s="10">
        <v>6300000000</v>
      </c>
      <c r="N17" s="11"/>
    </row>
    <row r="18" spans="1:14" x14ac:dyDescent="0.25">
      <c r="A18" s="2">
        <v>10</v>
      </c>
      <c r="B18" s="40">
        <f>A18/30</f>
        <v>0.33333333333333331</v>
      </c>
      <c r="C18" s="26" t="s">
        <v>46</v>
      </c>
      <c r="D18" s="26" t="s">
        <v>47</v>
      </c>
      <c r="E18" s="10">
        <v>6100000000</v>
      </c>
      <c r="F18" s="10">
        <v>6100000000</v>
      </c>
      <c r="N18" s="11"/>
    </row>
    <row r="19" spans="1:14" ht="13.8" x14ac:dyDescent="0.25">
      <c r="A19" s="2">
        <v>11</v>
      </c>
      <c r="B19" s="40">
        <f>A19/30</f>
        <v>0.36666666666666664</v>
      </c>
      <c r="C19" s="26" t="s">
        <v>48</v>
      </c>
      <c r="D19" s="26" t="s">
        <v>49</v>
      </c>
      <c r="E19" s="10">
        <v>5650000000</v>
      </c>
      <c r="F19" s="10">
        <v>5650000000</v>
      </c>
      <c r="M19" s="41"/>
      <c r="N19" s="11"/>
    </row>
    <row r="20" spans="1:14" x14ac:dyDescent="0.25">
      <c r="A20" s="2">
        <v>12</v>
      </c>
      <c r="B20" s="40">
        <f>A20/30</f>
        <v>0.4</v>
      </c>
      <c r="C20" s="26" t="s">
        <v>50</v>
      </c>
      <c r="D20" s="26" t="s">
        <v>44</v>
      </c>
      <c r="E20" s="10">
        <v>5400000000</v>
      </c>
      <c r="F20" s="10">
        <v>5400000000</v>
      </c>
      <c r="N20" s="11"/>
    </row>
    <row r="21" spans="1:14" x14ac:dyDescent="0.25">
      <c r="A21" s="2">
        <v>13</v>
      </c>
      <c r="B21" s="40">
        <f>A21/30</f>
        <v>0.43333333333333335</v>
      </c>
      <c r="C21" s="26" t="s">
        <v>51</v>
      </c>
      <c r="D21" s="26" t="s">
        <v>52</v>
      </c>
      <c r="E21" s="10">
        <v>5350000000</v>
      </c>
      <c r="F21" s="10">
        <v>5350000000</v>
      </c>
      <c r="G21" s="14"/>
      <c r="H21" s="14"/>
      <c r="I21" s="14"/>
      <c r="J21" s="14"/>
      <c r="K21" s="45"/>
    </row>
    <row r="22" spans="1:14" x14ac:dyDescent="0.25">
      <c r="A22" s="2">
        <v>14</v>
      </c>
      <c r="B22" s="40">
        <f>A22/30</f>
        <v>0.46666666666666667</v>
      </c>
      <c r="C22" s="26" t="s">
        <v>53</v>
      </c>
      <c r="D22" s="26" t="s">
        <v>54</v>
      </c>
      <c r="E22" s="10">
        <v>5250000000</v>
      </c>
      <c r="F22" s="10">
        <v>5250000000</v>
      </c>
      <c r="G22" s="14"/>
      <c r="H22" s="49"/>
      <c r="I22" s="49"/>
      <c r="J22" s="49"/>
      <c r="K22" s="13"/>
    </row>
    <row r="23" spans="1:14" x14ac:dyDescent="0.25">
      <c r="A23" s="2">
        <v>15</v>
      </c>
      <c r="B23" s="40">
        <f>A23/30</f>
        <v>0.5</v>
      </c>
      <c r="C23" s="26" t="s">
        <v>55</v>
      </c>
      <c r="D23" s="26" t="s">
        <v>56</v>
      </c>
      <c r="E23" s="10">
        <v>5150000000</v>
      </c>
      <c r="F23" s="10">
        <v>5150000000</v>
      </c>
      <c r="G23" s="13"/>
      <c r="H23" s="12"/>
      <c r="I23" s="12"/>
      <c r="J23" s="12"/>
      <c r="K23" s="46"/>
    </row>
    <row r="24" spans="1:14" x14ac:dyDescent="0.25">
      <c r="A24" s="2">
        <v>16</v>
      </c>
      <c r="B24" s="40">
        <f>A24/30</f>
        <v>0.53333333333333333</v>
      </c>
      <c r="C24" s="26" t="s">
        <v>57</v>
      </c>
      <c r="D24" s="26" t="s">
        <v>58</v>
      </c>
      <c r="E24" s="10">
        <v>5000000000</v>
      </c>
      <c r="F24" s="10">
        <v>5000000000</v>
      </c>
      <c r="G24" s="13"/>
      <c r="H24" s="13"/>
      <c r="I24" s="13"/>
      <c r="J24" s="13"/>
      <c r="K24" s="47"/>
    </row>
    <row r="25" spans="1:14" x14ac:dyDescent="0.25">
      <c r="A25" s="2">
        <v>17</v>
      </c>
      <c r="B25" s="40">
        <f>A25/30</f>
        <v>0.56666666666666665</v>
      </c>
      <c r="C25" s="26" t="s">
        <v>59</v>
      </c>
      <c r="D25" s="26" t="s">
        <v>60</v>
      </c>
      <c r="E25" s="10">
        <v>5000000000</v>
      </c>
      <c r="F25" s="10">
        <v>5000000000</v>
      </c>
      <c r="G25" s="13"/>
      <c r="H25" s="13"/>
      <c r="I25" s="13"/>
      <c r="J25" s="13"/>
      <c r="K25" s="13"/>
    </row>
    <row r="26" spans="1:14" x14ac:dyDescent="0.25">
      <c r="A26" s="2">
        <v>18</v>
      </c>
      <c r="B26" s="40">
        <f>A26/30</f>
        <v>0.6</v>
      </c>
      <c r="C26" s="26" t="s">
        <v>61</v>
      </c>
      <c r="D26" s="26" t="s">
        <v>62</v>
      </c>
      <c r="E26" s="10">
        <v>4950000000</v>
      </c>
      <c r="F26" s="10">
        <v>4950000000</v>
      </c>
      <c r="G26" s="14"/>
      <c r="H26" s="14"/>
      <c r="I26" s="14"/>
      <c r="J26" s="14"/>
      <c r="K26" s="13"/>
    </row>
    <row r="27" spans="1:14" x14ac:dyDescent="0.25">
      <c r="A27" s="2">
        <v>19</v>
      </c>
      <c r="B27" s="40">
        <f>A27/30</f>
        <v>0.6333333333333333</v>
      </c>
      <c r="C27" s="26" t="s">
        <v>63</v>
      </c>
      <c r="D27" s="26" t="s">
        <v>64</v>
      </c>
      <c r="E27" s="10">
        <v>4950000000</v>
      </c>
      <c r="F27" s="10">
        <v>4950000000</v>
      </c>
      <c r="G27" s="40"/>
    </row>
    <row r="28" spans="1:14" x14ac:dyDescent="0.25">
      <c r="A28" s="2">
        <v>20</v>
      </c>
      <c r="B28" s="40">
        <f>A28/30</f>
        <v>0.66666666666666663</v>
      </c>
      <c r="C28" s="26" t="s">
        <v>65</v>
      </c>
      <c r="D28" s="26" t="s">
        <v>66</v>
      </c>
      <c r="E28" s="10">
        <v>4950000000</v>
      </c>
      <c r="F28" s="10">
        <v>4950000000</v>
      </c>
    </row>
    <row r="29" spans="1:14" x14ac:dyDescent="0.25">
      <c r="A29" s="2">
        <v>21</v>
      </c>
      <c r="B29" s="40">
        <f>A29/30</f>
        <v>0.7</v>
      </c>
      <c r="C29" s="26" t="s">
        <v>67</v>
      </c>
      <c r="D29" s="26" t="s">
        <v>68</v>
      </c>
      <c r="E29" s="10">
        <v>4900000000</v>
      </c>
      <c r="F29" s="10">
        <v>4900000000</v>
      </c>
    </row>
    <row r="30" spans="1:14" x14ac:dyDescent="0.25">
      <c r="A30" s="2">
        <v>22</v>
      </c>
      <c r="B30" s="40">
        <f>A30/30</f>
        <v>0.73333333333333328</v>
      </c>
      <c r="C30" s="26" t="s">
        <v>69</v>
      </c>
      <c r="D30" s="26" t="s">
        <v>70</v>
      </c>
      <c r="E30" s="10">
        <v>4850000000</v>
      </c>
      <c r="F30" s="10">
        <v>4850000000</v>
      </c>
    </row>
    <row r="31" spans="1:14" x14ac:dyDescent="0.25">
      <c r="A31" s="2">
        <v>23</v>
      </c>
      <c r="B31" s="40">
        <f>A31/30</f>
        <v>0.76666666666666672</v>
      </c>
      <c r="C31" s="26" t="s">
        <v>71</v>
      </c>
      <c r="D31" s="26" t="s">
        <v>72</v>
      </c>
      <c r="E31" s="10">
        <v>4850000000</v>
      </c>
      <c r="F31" s="10">
        <v>4850000000</v>
      </c>
    </row>
    <row r="32" spans="1:14" x14ac:dyDescent="0.25">
      <c r="A32" s="2">
        <v>24</v>
      </c>
      <c r="B32" s="40">
        <f>A32/30</f>
        <v>0.8</v>
      </c>
      <c r="C32" s="26" t="s">
        <v>73</v>
      </c>
      <c r="D32" s="26" t="s">
        <v>74</v>
      </c>
      <c r="E32" s="10">
        <v>4800000000</v>
      </c>
      <c r="F32" s="10">
        <v>4800000000</v>
      </c>
    </row>
    <row r="33" spans="1:6" x14ac:dyDescent="0.25">
      <c r="A33" s="2">
        <v>25</v>
      </c>
      <c r="B33" s="40">
        <f>A33/30</f>
        <v>0.83333333333333337</v>
      </c>
      <c r="C33" s="26" t="s">
        <v>75</v>
      </c>
      <c r="D33" s="26" t="s">
        <v>76</v>
      </c>
      <c r="E33" s="10">
        <v>4800000000</v>
      </c>
      <c r="F33" s="10">
        <v>4800000000</v>
      </c>
    </row>
    <row r="34" spans="1:6" x14ac:dyDescent="0.25">
      <c r="A34" s="2">
        <v>26</v>
      </c>
      <c r="B34" s="40">
        <f>A34/30</f>
        <v>0.8666666666666667</v>
      </c>
      <c r="C34" s="26" t="s">
        <v>77</v>
      </c>
      <c r="D34" s="26" t="s">
        <v>78</v>
      </c>
      <c r="E34" s="10">
        <v>4800000000</v>
      </c>
      <c r="F34" s="10">
        <v>4800000000</v>
      </c>
    </row>
    <row r="35" spans="1:6" x14ac:dyDescent="0.25">
      <c r="A35" s="2">
        <v>27</v>
      </c>
      <c r="B35" s="40">
        <f>A35/30</f>
        <v>0.9</v>
      </c>
      <c r="C35" s="26" t="s">
        <v>79</v>
      </c>
      <c r="D35" s="26" t="s">
        <v>80</v>
      </c>
      <c r="E35" s="10">
        <v>4500000000</v>
      </c>
      <c r="F35" s="10">
        <v>4500000000</v>
      </c>
    </row>
    <row r="36" spans="1:6" x14ac:dyDescent="0.25">
      <c r="A36" s="2">
        <v>28</v>
      </c>
      <c r="B36" s="40">
        <f>A36/30</f>
        <v>0.93333333333333335</v>
      </c>
      <c r="C36" s="26" t="s">
        <v>81</v>
      </c>
      <c r="D36" s="26" t="s">
        <v>82</v>
      </c>
      <c r="E36" s="10">
        <v>4250000000</v>
      </c>
      <c r="F36" s="10">
        <v>4250000000</v>
      </c>
    </row>
    <row r="37" spans="1:6" x14ac:dyDescent="0.25">
      <c r="A37" s="2">
        <v>29</v>
      </c>
      <c r="B37" s="40">
        <f>A37/30</f>
        <v>0.96666666666666667</v>
      </c>
      <c r="C37" s="26" t="s">
        <v>83</v>
      </c>
      <c r="D37" s="26" t="s">
        <v>84</v>
      </c>
      <c r="E37" s="10">
        <v>4250000000</v>
      </c>
      <c r="F37" s="10">
        <v>4250000000</v>
      </c>
    </row>
    <row r="38" spans="1:6" x14ac:dyDescent="0.25">
      <c r="A38" s="2">
        <v>30</v>
      </c>
      <c r="B38" s="40">
        <f>A38/30</f>
        <v>1</v>
      </c>
      <c r="C38" s="26" t="s">
        <v>85</v>
      </c>
      <c r="D38" s="26" t="s">
        <v>86</v>
      </c>
      <c r="E38" s="10">
        <v>4250000000</v>
      </c>
      <c r="F38" s="10">
        <v>4250000000</v>
      </c>
    </row>
    <row r="39" spans="1:6" x14ac:dyDescent="0.25">
      <c r="A39" s="2">
        <v>31</v>
      </c>
      <c r="B39" s="40">
        <f>A39/30</f>
        <v>1.0333333333333334</v>
      </c>
      <c r="C39" s="26" t="s">
        <v>87</v>
      </c>
      <c r="D39" s="26" t="s">
        <v>88</v>
      </c>
      <c r="E39" s="10">
        <v>4099999999.9999995</v>
      </c>
      <c r="F39" s="10">
        <v>4099999999.9999995</v>
      </c>
    </row>
    <row r="40" spans="1:6" x14ac:dyDescent="0.25">
      <c r="A40" s="2">
        <v>32</v>
      </c>
      <c r="B40" s="40">
        <f>A40/30</f>
        <v>1.0666666666666667</v>
      </c>
      <c r="C40" s="26" t="s">
        <v>89</v>
      </c>
      <c r="D40" s="26" t="s">
        <v>88</v>
      </c>
      <c r="E40" s="10">
        <v>4099999999.9999995</v>
      </c>
      <c r="F40" s="10">
        <v>4099999999.9999995</v>
      </c>
    </row>
    <row r="41" spans="1:6" x14ac:dyDescent="0.25">
      <c r="A41" s="2">
        <v>33</v>
      </c>
      <c r="B41" s="40">
        <f>A41/30</f>
        <v>1.1000000000000001</v>
      </c>
      <c r="C41" s="26" t="s">
        <v>90</v>
      </c>
      <c r="D41" s="26" t="s">
        <v>91</v>
      </c>
      <c r="E41" s="10">
        <v>3900000000</v>
      </c>
      <c r="F41" s="10">
        <v>3900000000</v>
      </c>
    </row>
    <row r="42" spans="1:6" x14ac:dyDescent="0.25">
      <c r="A42" s="2">
        <v>34</v>
      </c>
      <c r="B42" s="40">
        <f>A42/30</f>
        <v>1.1333333333333333</v>
      </c>
      <c r="C42" s="26" t="s">
        <v>92</v>
      </c>
      <c r="D42" s="26" t="s">
        <v>54</v>
      </c>
      <c r="E42" s="10">
        <v>3750000000</v>
      </c>
      <c r="F42" s="10">
        <v>3750000000</v>
      </c>
    </row>
    <row r="43" spans="1:6" x14ac:dyDescent="0.25">
      <c r="A43" s="2">
        <v>35</v>
      </c>
      <c r="B43" s="40">
        <f>A43/30</f>
        <v>1.1666666666666667</v>
      </c>
      <c r="C43" s="26" t="s">
        <v>93</v>
      </c>
      <c r="D43" s="26" t="s">
        <v>94</v>
      </c>
      <c r="E43" s="10">
        <v>3500000000</v>
      </c>
      <c r="F43" s="10">
        <v>3500000000</v>
      </c>
    </row>
    <row r="44" spans="1:6" x14ac:dyDescent="0.25">
      <c r="A44" s="2">
        <v>36</v>
      </c>
      <c r="B44" s="40">
        <f>A44/30</f>
        <v>1.2</v>
      </c>
      <c r="C44" s="26" t="s">
        <v>95</v>
      </c>
      <c r="D44" s="26" t="s">
        <v>96</v>
      </c>
      <c r="E44" s="10">
        <v>3350000000</v>
      </c>
      <c r="F44" s="10">
        <v>3350000000</v>
      </c>
    </row>
    <row r="45" spans="1:6" x14ac:dyDescent="0.25">
      <c r="A45" s="2">
        <v>37</v>
      </c>
      <c r="B45" s="40">
        <f>A45/30</f>
        <v>1.2333333333333334</v>
      </c>
      <c r="C45" s="26" t="s">
        <v>97</v>
      </c>
      <c r="D45" s="26" t="s">
        <v>98</v>
      </c>
      <c r="E45" s="10">
        <v>3350000000</v>
      </c>
      <c r="F45" s="10">
        <v>3350000000</v>
      </c>
    </row>
    <row r="46" spans="1:6" x14ac:dyDescent="0.25">
      <c r="A46" s="2">
        <v>38</v>
      </c>
      <c r="B46" s="40">
        <f>A46/30</f>
        <v>1.2666666666666666</v>
      </c>
      <c r="C46" s="26" t="s">
        <v>99</v>
      </c>
      <c r="D46" s="26" t="s">
        <v>100</v>
      </c>
      <c r="E46" s="10">
        <v>2900000000</v>
      </c>
      <c r="F46" s="10">
        <v>2900000000</v>
      </c>
    </row>
    <row r="47" spans="1:6" x14ac:dyDescent="0.25">
      <c r="A47" s="2">
        <v>39</v>
      </c>
      <c r="B47" s="40">
        <f>A47/30</f>
        <v>1.3</v>
      </c>
      <c r="C47" s="26" t="s">
        <v>101</v>
      </c>
      <c r="D47" s="26" t="s">
        <v>102</v>
      </c>
      <c r="E47" s="10">
        <v>3100000000</v>
      </c>
      <c r="F47" s="10">
        <v>3100000000</v>
      </c>
    </row>
    <row r="48" spans="1:6" x14ac:dyDescent="0.25">
      <c r="A48" s="2">
        <v>40</v>
      </c>
      <c r="B48" s="40">
        <f>A48/30</f>
        <v>1.3333333333333333</v>
      </c>
      <c r="C48" s="26" t="s">
        <v>103</v>
      </c>
      <c r="D48" s="26" t="s">
        <v>104</v>
      </c>
      <c r="E48" s="10">
        <v>3050000000</v>
      </c>
      <c r="F48" s="10">
        <v>3050000000</v>
      </c>
    </row>
    <row r="49" spans="1:6" x14ac:dyDescent="0.25">
      <c r="A49" s="2">
        <v>41</v>
      </c>
      <c r="B49" s="40">
        <f>A49/30</f>
        <v>1.3666666666666667</v>
      </c>
      <c r="C49" s="26" t="s">
        <v>105</v>
      </c>
      <c r="D49" s="26" t="s">
        <v>106</v>
      </c>
      <c r="E49" s="10">
        <v>3050000000</v>
      </c>
      <c r="F49" s="10">
        <v>3050000000</v>
      </c>
    </row>
    <row r="50" spans="1:6" x14ac:dyDescent="0.25">
      <c r="A50" s="2">
        <v>42</v>
      </c>
      <c r="B50" s="40">
        <f>A50/30</f>
        <v>1.4</v>
      </c>
      <c r="C50" s="26" t="s">
        <v>107</v>
      </c>
      <c r="D50" s="26" t="s">
        <v>108</v>
      </c>
      <c r="E50" s="10">
        <v>2950000000</v>
      </c>
      <c r="F50" s="10">
        <v>2950000000</v>
      </c>
    </row>
    <row r="51" spans="1:6" x14ac:dyDescent="0.25">
      <c r="A51" s="2">
        <v>43</v>
      </c>
      <c r="B51" s="40">
        <f>A51/30</f>
        <v>1.4333333333333333</v>
      </c>
      <c r="C51" s="26" t="s">
        <v>109</v>
      </c>
      <c r="D51" s="26" t="s">
        <v>110</v>
      </c>
      <c r="E51" s="10">
        <v>2900000000</v>
      </c>
      <c r="F51" s="10">
        <v>2900000000</v>
      </c>
    </row>
    <row r="52" spans="1:6" x14ac:dyDescent="0.25">
      <c r="A52" s="2">
        <v>44</v>
      </c>
      <c r="B52" s="40">
        <f>A52/30</f>
        <v>1.4666666666666666</v>
      </c>
      <c r="C52" s="26" t="s">
        <v>111</v>
      </c>
      <c r="D52" s="26" t="s">
        <v>112</v>
      </c>
      <c r="E52" s="10">
        <v>2850000000</v>
      </c>
      <c r="F52" s="10">
        <v>2850000000</v>
      </c>
    </row>
    <row r="53" spans="1:6" x14ac:dyDescent="0.25">
      <c r="A53" s="2">
        <v>45</v>
      </c>
      <c r="B53" s="40">
        <f>A53/30</f>
        <v>1.5</v>
      </c>
      <c r="C53" s="26" t="s">
        <v>113</v>
      </c>
      <c r="D53" s="26" t="s">
        <v>114</v>
      </c>
      <c r="E53" s="10">
        <v>2800000000</v>
      </c>
      <c r="F53" s="10">
        <v>2800000000</v>
      </c>
    </row>
    <row r="54" spans="1:6" x14ac:dyDescent="0.25">
      <c r="A54" s="2">
        <v>46</v>
      </c>
      <c r="B54" s="40">
        <f>A54/30</f>
        <v>1.5333333333333334</v>
      </c>
      <c r="C54" s="26" t="s">
        <v>115</v>
      </c>
      <c r="D54" s="26" t="s">
        <v>116</v>
      </c>
      <c r="E54" s="10">
        <v>2800000000</v>
      </c>
      <c r="F54" s="10">
        <v>2800000000</v>
      </c>
    </row>
    <row r="55" spans="1:6" x14ac:dyDescent="0.25">
      <c r="A55" s="2">
        <v>47</v>
      </c>
      <c r="B55" s="40">
        <f>A55/30</f>
        <v>1.5666666666666667</v>
      </c>
      <c r="C55" s="26" t="s">
        <v>117</v>
      </c>
      <c r="D55" s="26" t="s">
        <v>118</v>
      </c>
      <c r="E55" s="10">
        <v>2750000000</v>
      </c>
      <c r="F55" s="10">
        <v>2750000000</v>
      </c>
    </row>
    <row r="56" spans="1:6" x14ac:dyDescent="0.25">
      <c r="A56" s="2">
        <v>48</v>
      </c>
      <c r="B56" s="40">
        <f>A56/30</f>
        <v>1.6</v>
      </c>
      <c r="C56" s="26" t="s">
        <v>119</v>
      </c>
      <c r="D56" s="26" t="s">
        <v>118</v>
      </c>
      <c r="E56" s="10">
        <v>2750000000</v>
      </c>
      <c r="F56" s="10">
        <v>2750000000</v>
      </c>
    </row>
    <row r="57" spans="1:6" x14ac:dyDescent="0.25">
      <c r="A57" s="2">
        <v>49</v>
      </c>
      <c r="B57" s="40">
        <f>A57/30</f>
        <v>1.6333333333333333</v>
      </c>
      <c r="C57" s="26" t="s">
        <v>120</v>
      </c>
      <c r="D57" s="26" t="s">
        <v>121</v>
      </c>
      <c r="E57" s="10">
        <v>2750000000</v>
      </c>
      <c r="F57" s="10">
        <v>2750000000</v>
      </c>
    </row>
    <row r="58" spans="1:6" x14ac:dyDescent="0.25">
      <c r="A58" s="2">
        <v>50</v>
      </c>
      <c r="B58" s="40">
        <f>A58/30</f>
        <v>1.6666666666666667</v>
      </c>
      <c r="C58" s="26" t="s">
        <v>122</v>
      </c>
      <c r="D58" s="26" t="s">
        <v>123</v>
      </c>
      <c r="E58" s="10">
        <v>2650000000</v>
      </c>
      <c r="F58" s="10">
        <v>2650000000</v>
      </c>
    </row>
    <row r="59" spans="1:6" x14ac:dyDescent="0.25">
      <c r="A59" s="2">
        <v>51</v>
      </c>
      <c r="B59" s="40">
        <f>A59/30</f>
        <v>1.7</v>
      </c>
      <c r="C59" s="26" t="s">
        <v>124</v>
      </c>
      <c r="D59" s="26" t="s">
        <v>125</v>
      </c>
      <c r="E59" s="10">
        <v>2550000000</v>
      </c>
      <c r="F59" s="10">
        <v>2550000000</v>
      </c>
    </row>
    <row r="60" spans="1:6" x14ac:dyDescent="0.25">
      <c r="A60" s="2">
        <v>52</v>
      </c>
      <c r="B60" s="40">
        <f>A60/30</f>
        <v>1.7333333333333334</v>
      </c>
      <c r="C60" s="26" t="s">
        <v>126</v>
      </c>
      <c r="D60" s="26" t="s">
        <v>127</v>
      </c>
      <c r="E60" s="10">
        <v>2450000000</v>
      </c>
      <c r="F60" s="10">
        <v>2450000000</v>
      </c>
    </row>
    <row r="61" spans="1:6" x14ac:dyDescent="0.25">
      <c r="A61" s="2">
        <v>53</v>
      </c>
      <c r="B61" s="40">
        <f>A61/30</f>
        <v>1.7666666666666666</v>
      </c>
      <c r="C61" s="26" t="s">
        <v>128</v>
      </c>
      <c r="D61" s="26" t="s">
        <v>129</v>
      </c>
      <c r="E61" s="10">
        <v>2450000000</v>
      </c>
      <c r="F61" s="10">
        <v>2450000000</v>
      </c>
    </row>
    <row r="62" spans="1:6" x14ac:dyDescent="0.25">
      <c r="A62" s="2">
        <v>54</v>
      </c>
      <c r="B62" s="40">
        <f>A62/30</f>
        <v>1.8</v>
      </c>
      <c r="C62" s="26" t="s">
        <v>130</v>
      </c>
      <c r="D62" s="26" t="s">
        <v>131</v>
      </c>
      <c r="E62" s="10">
        <v>2450000000</v>
      </c>
      <c r="F62" s="10">
        <v>2450000000</v>
      </c>
    </row>
    <row r="63" spans="1:6" x14ac:dyDescent="0.25">
      <c r="A63" s="2">
        <v>55</v>
      </c>
      <c r="B63" s="40">
        <f>A63/30</f>
        <v>1.8333333333333333</v>
      </c>
      <c r="C63" s="26" t="s">
        <v>132</v>
      </c>
      <c r="D63" s="26" t="s">
        <v>133</v>
      </c>
      <c r="E63" s="10">
        <v>2450000000</v>
      </c>
      <c r="F63" s="10">
        <v>2450000000</v>
      </c>
    </row>
    <row r="64" spans="1:6" x14ac:dyDescent="0.25">
      <c r="A64" s="2">
        <v>56</v>
      </c>
      <c r="B64" s="40">
        <f>A64/30</f>
        <v>1.8666666666666667</v>
      </c>
      <c r="C64" s="26" t="s">
        <v>134</v>
      </c>
      <c r="D64" s="26" t="s">
        <v>135</v>
      </c>
      <c r="E64" s="10">
        <v>2300000000</v>
      </c>
      <c r="F64" s="10">
        <v>2300000000</v>
      </c>
    </row>
    <row r="65" spans="1:6" x14ac:dyDescent="0.25">
      <c r="A65" s="2">
        <v>57</v>
      </c>
      <c r="B65" s="40">
        <f>A65/30</f>
        <v>1.9</v>
      </c>
      <c r="C65" s="26" t="s">
        <v>136</v>
      </c>
      <c r="D65" s="26" t="s">
        <v>137</v>
      </c>
      <c r="E65" s="10">
        <v>2200000000</v>
      </c>
      <c r="F65" s="10">
        <v>2200000000</v>
      </c>
    </row>
    <row r="66" spans="1:6" x14ac:dyDescent="0.25">
      <c r="A66" s="2">
        <v>58</v>
      </c>
      <c r="B66" s="40">
        <f>A66/30</f>
        <v>1.9333333333333333</v>
      </c>
      <c r="C66" s="26" t="s">
        <v>138</v>
      </c>
      <c r="D66" s="26" t="s">
        <v>139</v>
      </c>
      <c r="E66" s="10">
        <v>2200000000</v>
      </c>
      <c r="F66" s="10">
        <v>2200000000</v>
      </c>
    </row>
    <row r="67" spans="1:6" x14ac:dyDescent="0.25">
      <c r="A67" s="2">
        <v>59</v>
      </c>
      <c r="B67" s="40">
        <f>A67/30</f>
        <v>1.9666666666666666</v>
      </c>
      <c r="C67" s="26" t="s">
        <v>140</v>
      </c>
      <c r="D67" s="26" t="s">
        <v>141</v>
      </c>
      <c r="E67" s="10">
        <v>2150000000</v>
      </c>
      <c r="F67" s="10">
        <v>2150000000</v>
      </c>
    </row>
    <row r="68" spans="1:6" x14ac:dyDescent="0.25">
      <c r="A68" s="2">
        <v>60</v>
      </c>
      <c r="B68" s="40">
        <f>A68/30</f>
        <v>2</v>
      </c>
      <c r="C68" s="26" t="s">
        <v>142</v>
      </c>
      <c r="D68" s="26" t="s">
        <v>143</v>
      </c>
      <c r="E68" s="10">
        <v>2150000000</v>
      </c>
      <c r="F68" s="10">
        <v>2150000000</v>
      </c>
    </row>
    <row r="69" spans="1:6" x14ac:dyDescent="0.25">
      <c r="A69" s="2">
        <v>61</v>
      </c>
      <c r="B69" s="40">
        <f>A69/30</f>
        <v>2.0333333333333332</v>
      </c>
      <c r="C69" s="26" t="s">
        <v>144</v>
      </c>
      <c r="D69" s="26" t="s">
        <v>145</v>
      </c>
      <c r="E69" s="10">
        <v>2100000000</v>
      </c>
      <c r="F69" s="10">
        <v>2100000000</v>
      </c>
    </row>
    <row r="70" spans="1:6" x14ac:dyDescent="0.25">
      <c r="A70" s="2">
        <v>62</v>
      </c>
      <c r="B70" s="40">
        <f>A70/30</f>
        <v>2.0666666666666669</v>
      </c>
      <c r="C70" s="26" t="s">
        <v>146</v>
      </c>
      <c r="D70" s="26" t="s">
        <v>147</v>
      </c>
      <c r="E70" s="10">
        <v>2000000000</v>
      </c>
      <c r="F70" s="10">
        <v>2000000000</v>
      </c>
    </row>
    <row r="71" spans="1:6" x14ac:dyDescent="0.25">
      <c r="A71" s="2">
        <v>63</v>
      </c>
      <c r="B71" s="40">
        <f>A71/30</f>
        <v>2.1</v>
      </c>
      <c r="C71" s="26" t="s">
        <v>148</v>
      </c>
      <c r="D71" s="26" t="s">
        <v>116</v>
      </c>
      <c r="E71" s="10">
        <v>1900000000</v>
      </c>
      <c r="F71" s="10">
        <v>1900000000</v>
      </c>
    </row>
    <row r="72" spans="1:6" x14ac:dyDescent="0.25">
      <c r="A72" s="2">
        <v>64</v>
      </c>
      <c r="B72" s="40">
        <f>A72/30</f>
        <v>2.1333333333333333</v>
      </c>
      <c r="C72" s="26" t="s">
        <v>149</v>
      </c>
      <c r="D72" s="26" t="s">
        <v>150</v>
      </c>
      <c r="E72" s="10">
        <v>1900000000</v>
      </c>
      <c r="F72" s="10">
        <v>1900000000</v>
      </c>
    </row>
    <row r="73" spans="1:6" x14ac:dyDescent="0.25">
      <c r="A73" s="2">
        <v>65</v>
      </c>
      <c r="B73" s="40">
        <f>A73/30</f>
        <v>2.1666666666666665</v>
      </c>
      <c r="C73" s="26" t="s">
        <v>151</v>
      </c>
      <c r="D73" s="26" t="s">
        <v>82</v>
      </c>
      <c r="E73" s="10">
        <v>1850000000</v>
      </c>
      <c r="F73" s="10">
        <v>1850000000</v>
      </c>
    </row>
    <row r="74" spans="1:6" x14ac:dyDescent="0.25">
      <c r="A74" s="2">
        <v>66</v>
      </c>
      <c r="B74" s="40">
        <f>A74/30</f>
        <v>2.2000000000000002</v>
      </c>
      <c r="C74" s="26" t="s">
        <v>152</v>
      </c>
      <c r="D74" s="26" t="s">
        <v>153</v>
      </c>
      <c r="E74" s="10">
        <v>1850000000</v>
      </c>
      <c r="F74" s="10">
        <v>1850000000</v>
      </c>
    </row>
    <row r="75" spans="1:6" x14ac:dyDescent="0.25">
      <c r="A75" s="2">
        <v>67</v>
      </c>
      <c r="B75" s="40">
        <f>A75/30</f>
        <v>2.2333333333333334</v>
      </c>
      <c r="C75" s="26" t="s">
        <v>154</v>
      </c>
      <c r="D75" s="26" t="s">
        <v>155</v>
      </c>
      <c r="E75" s="10">
        <v>1800000000</v>
      </c>
      <c r="F75" s="10">
        <v>1800000000</v>
      </c>
    </row>
    <row r="76" spans="1:6" x14ac:dyDescent="0.25">
      <c r="A76" s="2">
        <v>68</v>
      </c>
      <c r="B76" s="40">
        <f>A76/30</f>
        <v>2.2666666666666666</v>
      </c>
      <c r="C76" s="26" t="s">
        <v>156</v>
      </c>
      <c r="D76" s="26" t="s">
        <v>157</v>
      </c>
      <c r="E76" s="10">
        <v>1750000000</v>
      </c>
      <c r="F76" s="10">
        <v>1750000000</v>
      </c>
    </row>
    <row r="77" spans="1:6" x14ac:dyDescent="0.25">
      <c r="A77" s="2">
        <v>69</v>
      </c>
      <c r="B77" s="40">
        <f>A77/30</f>
        <v>2.2999999999999998</v>
      </c>
      <c r="C77" s="26" t="s">
        <v>158</v>
      </c>
      <c r="D77" s="26" t="s">
        <v>159</v>
      </c>
      <c r="E77" s="10">
        <v>1700000000</v>
      </c>
      <c r="F77" s="10">
        <v>1700000000</v>
      </c>
    </row>
    <row r="78" spans="1:6" x14ac:dyDescent="0.25">
      <c r="A78" s="2">
        <v>70</v>
      </c>
      <c r="B78" s="40">
        <f>A78/30</f>
        <v>2.3333333333333335</v>
      </c>
      <c r="C78" s="26" t="s">
        <v>160</v>
      </c>
      <c r="D78" s="26" t="s">
        <v>161</v>
      </c>
      <c r="E78" s="10">
        <v>1700000000</v>
      </c>
      <c r="F78" s="10">
        <v>1700000000</v>
      </c>
    </row>
    <row r="79" spans="1:6" x14ac:dyDescent="0.25">
      <c r="A79" s="2">
        <v>71</v>
      </c>
      <c r="B79" s="40">
        <f>A79/30</f>
        <v>2.3666666666666667</v>
      </c>
      <c r="C79" s="26" t="s">
        <v>162</v>
      </c>
      <c r="D79" s="26" t="s">
        <v>163</v>
      </c>
      <c r="E79" s="10">
        <v>1600000000</v>
      </c>
      <c r="F79" s="10">
        <v>1600000000</v>
      </c>
    </row>
    <row r="80" spans="1:6" x14ac:dyDescent="0.25">
      <c r="A80" s="2">
        <v>72</v>
      </c>
      <c r="B80" s="40">
        <f>A80/30</f>
        <v>2.4</v>
      </c>
      <c r="C80" s="26" t="s">
        <v>164</v>
      </c>
      <c r="D80" s="26" t="s">
        <v>165</v>
      </c>
      <c r="E80" s="10">
        <v>1550000000</v>
      </c>
      <c r="F80" s="10">
        <v>1550000000</v>
      </c>
    </row>
    <row r="81" spans="1:6" x14ac:dyDescent="0.25">
      <c r="A81" s="2">
        <v>73</v>
      </c>
      <c r="B81" s="40">
        <f>A81/30</f>
        <v>2.4333333333333331</v>
      </c>
      <c r="C81" s="26" t="s">
        <v>166</v>
      </c>
      <c r="D81" s="26" t="s">
        <v>167</v>
      </c>
      <c r="E81" s="10">
        <v>1550000000</v>
      </c>
      <c r="F81" s="10">
        <v>1550000000</v>
      </c>
    </row>
    <row r="82" spans="1:6" x14ac:dyDescent="0.25">
      <c r="A82" s="2">
        <v>74</v>
      </c>
      <c r="B82" s="40">
        <f>A82/30</f>
        <v>2.4666666666666668</v>
      </c>
      <c r="C82" s="26" t="s">
        <v>168</v>
      </c>
      <c r="D82" s="26" t="s">
        <v>169</v>
      </c>
      <c r="E82" s="10">
        <v>1500000000</v>
      </c>
      <c r="F82" s="10">
        <v>1500000000</v>
      </c>
    </row>
    <row r="83" spans="1:6" x14ac:dyDescent="0.25">
      <c r="A83" s="2">
        <v>75</v>
      </c>
      <c r="B83" s="40">
        <f>A83/30</f>
        <v>2.5</v>
      </c>
      <c r="C83" s="26" t="s">
        <v>170</v>
      </c>
      <c r="D83" s="26" t="s">
        <v>171</v>
      </c>
      <c r="E83" s="10">
        <v>1500000000</v>
      </c>
      <c r="F83" s="10">
        <v>1500000000</v>
      </c>
    </row>
    <row r="84" spans="1:6" x14ac:dyDescent="0.25">
      <c r="A84" s="2">
        <v>76</v>
      </c>
      <c r="B84" s="40">
        <f>A84/30</f>
        <v>2.5333333333333332</v>
      </c>
      <c r="C84" s="26" t="s">
        <v>172</v>
      </c>
      <c r="D84" s="26" t="s">
        <v>173</v>
      </c>
      <c r="E84" s="10">
        <v>1500000000</v>
      </c>
      <c r="F84" s="10">
        <v>1500000000</v>
      </c>
    </row>
    <row r="85" spans="1:6" x14ac:dyDescent="0.25">
      <c r="A85" s="2">
        <v>77</v>
      </c>
      <c r="B85" s="40">
        <f>A85/30</f>
        <v>2.5666666666666669</v>
      </c>
      <c r="C85" s="26" t="s">
        <v>174</v>
      </c>
      <c r="D85" s="26" t="s">
        <v>175</v>
      </c>
      <c r="E85" s="10">
        <v>1450000000</v>
      </c>
      <c r="F85" s="10">
        <v>1450000000</v>
      </c>
    </row>
    <row r="86" spans="1:6" x14ac:dyDescent="0.25">
      <c r="A86" s="2">
        <v>78</v>
      </c>
      <c r="B86" s="40">
        <f>A86/30</f>
        <v>2.6</v>
      </c>
      <c r="C86" s="26" t="s">
        <v>176</v>
      </c>
      <c r="D86" s="26" t="s">
        <v>177</v>
      </c>
      <c r="E86" s="10">
        <v>1450000000</v>
      </c>
      <c r="F86" s="10">
        <v>1450000000</v>
      </c>
    </row>
    <row r="87" spans="1:6" x14ac:dyDescent="0.25">
      <c r="A87" s="2">
        <v>79</v>
      </c>
      <c r="B87" s="40">
        <f>A87/30</f>
        <v>2.6333333333333333</v>
      </c>
      <c r="C87" s="26" t="s">
        <v>178</v>
      </c>
      <c r="D87" s="26" t="s">
        <v>179</v>
      </c>
      <c r="E87" s="10">
        <v>1450000000</v>
      </c>
      <c r="F87" s="10">
        <v>1450000000</v>
      </c>
    </row>
    <row r="88" spans="1:6" x14ac:dyDescent="0.25">
      <c r="A88" s="2">
        <v>80</v>
      </c>
      <c r="B88" s="40">
        <f>A88/30</f>
        <v>2.6666666666666665</v>
      </c>
      <c r="C88" s="26" t="s">
        <v>180</v>
      </c>
      <c r="D88" s="26" t="s">
        <v>181</v>
      </c>
      <c r="E88" s="10">
        <v>1400000000</v>
      </c>
      <c r="F88" s="10">
        <v>1400000000</v>
      </c>
    </row>
    <row r="89" spans="1:6" x14ac:dyDescent="0.25">
      <c r="A89" s="2">
        <v>81</v>
      </c>
      <c r="B89" s="40">
        <f>A89/30</f>
        <v>2.7</v>
      </c>
      <c r="C89" s="26" t="s">
        <v>182</v>
      </c>
      <c r="D89" s="26" t="s">
        <v>183</v>
      </c>
      <c r="E89" s="10">
        <v>1400000000</v>
      </c>
      <c r="F89" s="10">
        <v>1400000000</v>
      </c>
    </row>
    <row r="90" spans="1:6" x14ac:dyDescent="0.25">
      <c r="A90" s="2">
        <v>82</v>
      </c>
      <c r="B90" s="40">
        <f>A90/30</f>
        <v>2.7333333333333334</v>
      </c>
      <c r="C90" s="26" t="s">
        <v>184</v>
      </c>
      <c r="D90" s="26" t="s">
        <v>185</v>
      </c>
      <c r="E90" s="10">
        <v>1400000000</v>
      </c>
      <c r="F90" s="10">
        <v>1400000000</v>
      </c>
    </row>
    <row r="91" spans="1:6" x14ac:dyDescent="0.25">
      <c r="A91" s="2">
        <v>83</v>
      </c>
      <c r="B91" s="40">
        <f>A91/30</f>
        <v>2.7666666666666666</v>
      </c>
      <c r="C91" s="26" t="s">
        <v>186</v>
      </c>
      <c r="D91" s="26" t="s">
        <v>187</v>
      </c>
      <c r="E91" s="10">
        <v>1350000000</v>
      </c>
      <c r="F91" s="10">
        <v>1350000000</v>
      </c>
    </row>
    <row r="92" spans="1:6" x14ac:dyDescent="0.25">
      <c r="A92" s="2">
        <v>84</v>
      </c>
      <c r="B92" s="40">
        <f>A92/30</f>
        <v>2.8</v>
      </c>
      <c r="C92" s="26" t="s">
        <v>188</v>
      </c>
      <c r="D92" s="26" t="s">
        <v>189</v>
      </c>
      <c r="E92" s="10">
        <v>1300000000</v>
      </c>
      <c r="F92" s="10">
        <v>1300000000</v>
      </c>
    </row>
    <row r="93" spans="1:6" x14ac:dyDescent="0.25">
      <c r="A93" s="2">
        <v>85</v>
      </c>
      <c r="B93" s="40">
        <f>A93/30</f>
        <v>2.8333333333333335</v>
      </c>
      <c r="C93" s="26" t="s">
        <v>190</v>
      </c>
      <c r="D93" s="26" t="s">
        <v>191</v>
      </c>
      <c r="E93" s="10">
        <v>1300000000</v>
      </c>
      <c r="F93" s="10">
        <v>1300000000</v>
      </c>
    </row>
    <row r="94" spans="1:6" x14ac:dyDescent="0.25">
      <c r="A94" s="2">
        <v>86</v>
      </c>
      <c r="B94" s="40">
        <f>A94/30</f>
        <v>2.8666666666666667</v>
      </c>
      <c r="C94" s="26" t="s">
        <v>192</v>
      </c>
      <c r="D94" s="26" t="s">
        <v>193</v>
      </c>
      <c r="E94" s="10">
        <v>1300000000</v>
      </c>
      <c r="F94" s="10">
        <v>1300000000</v>
      </c>
    </row>
    <row r="95" spans="1:6" x14ac:dyDescent="0.25">
      <c r="A95" s="2">
        <v>87</v>
      </c>
      <c r="B95" s="40">
        <f>A95/30</f>
        <v>2.9</v>
      </c>
      <c r="C95" s="26" t="s">
        <v>194</v>
      </c>
      <c r="D95" s="26" t="s">
        <v>195</v>
      </c>
      <c r="E95" s="10">
        <v>1300000000</v>
      </c>
      <c r="F95" s="10">
        <v>1300000000</v>
      </c>
    </row>
    <row r="96" spans="1:6" x14ac:dyDescent="0.25">
      <c r="A96" s="2">
        <v>88</v>
      </c>
      <c r="B96" s="40">
        <f>A96/30</f>
        <v>2.9333333333333331</v>
      </c>
      <c r="C96" s="26" t="s">
        <v>196</v>
      </c>
      <c r="D96" s="26" t="s">
        <v>197</v>
      </c>
      <c r="E96" s="10">
        <v>1250000000</v>
      </c>
      <c r="F96" s="10">
        <v>1250000000</v>
      </c>
    </row>
    <row r="97" spans="1:6" x14ac:dyDescent="0.25">
      <c r="A97" s="2">
        <v>89</v>
      </c>
      <c r="B97" s="40">
        <f>A97/30</f>
        <v>2.9666666666666668</v>
      </c>
      <c r="C97" s="26" t="s">
        <v>198</v>
      </c>
      <c r="D97" s="26" t="s">
        <v>199</v>
      </c>
      <c r="E97" s="10">
        <v>1250000000</v>
      </c>
      <c r="F97" s="10">
        <v>1250000000</v>
      </c>
    </row>
    <row r="98" spans="1:6" x14ac:dyDescent="0.25">
      <c r="A98" s="2">
        <v>90</v>
      </c>
      <c r="B98" s="40">
        <f>A98/30</f>
        <v>3</v>
      </c>
      <c r="C98" s="26" t="s">
        <v>200</v>
      </c>
      <c r="D98" s="26" t="s">
        <v>201</v>
      </c>
      <c r="E98" s="10">
        <v>1200000000</v>
      </c>
      <c r="F98" s="10">
        <v>1200000000</v>
      </c>
    </row>
    <row r="99" spans="1:6" x14ac:dyDescent="0.25">
      <c r="A99" s="2">
        <v>91</v>
      </c>
      <c r="B99" s="40">
        <f>A99/30</f>
        <v>3.0333333333333332</v>
      </c>
      <c r="C99" s="26" t="s">
        <v>202</v>
      </c>
      <c r="D99" s="26" t="s">
        <v>189</v>
      </c>
      <c r="E99" s="10">
        <v>1200000000</v>
      </c>
      <c r="F99" s="10">
        <v>1200000000</v>
      </c>
    </row>
    <row r="100" spans="1:6" x14ac:dyDescent="0.25">
      <c r="A100" s="2">
        <v>92</v>
      </c>
      <c r="B100" s="40">
        <f>A100/30</f>
        <v>3.0666666666666669</v>
      </c>
      <c r="C100" s="26" t="s">
        <v>203</v>
      </c>
      <c r="D100" s="26" t="s">
        <v>204</v>
      </c>
      <c r="E100" s="10">
        <v>1200000000</v>
      </c>
      <c r="F100" s="10">
        <v>1200000000</v>
      </c>
    </row>
    <row r="101" spans="1:6" x14ac:dyDescent="0.25">
      <c r="A101" s="2">
        <v>93</v>
      </c>
      <c r="B101" s="40">
        <f>A101/30</f>
        <v>3.1</v>
      </c>
      <c r="C101" s="26" t="s">
        <v>205</v>
      </c>
      <c r="D101" s="26" t="s">
        <v>206</v>
      </c>
      <c r="E101" s="10">
        <v>1200000000</v>
      </c>
      <c r="F101" s="10">
        <v>1200000000</v>
      </c>
    </row>
    <row r="102" spans="1:6" x14ac:dyDescent="0.25">
      <c r="A102" s="2">
        <v>94</v>
      </c>
      <c r="B102" s="40">
        <f>A102/30</f>
        <v>3.1333333333333333</v>
      </c>
      <c r="C102" s="26" t="s">
        <v>207</v>
      </c>
      <c r="D102" s="26" t="s">
        <v>208</v>
      </c>
      <c r="E102" s="10">
        <v>1200000000</v>
      </c>
      <c r="F102" s="10">
        <v>1200000000</v>
      </c>
    </row>
    <row r="103" spans="1:6" x14ac:dyDescent="0.25">
      <c r="A103" s="2">
        <v>95</v>
      </c>
      <c r="B103" s="40">
        <f>A103/30</f>
        <v>3.1666666666666665</v>
      </c>
      <c r="C103" s="26" t="s">
        <v>209</v>
      </c>
      <c r="D103" s="26" t="s">
        <v>210</v>
      </c>
      <c r="E103" s="10">
        <v>1150000000</v>
      </c>
      <c r="F103" s="10">
        <v>1150000000</v>
      </c>
    </row>
    <row r="104" spans="1:6" x14ac:dyDescent="0.25">
      <c r="A104" s="2">
        <v>96</v>
      </c>
      <c r="B104" s="40">
        <f>A104/30</f>
        <v>3.2</v>
      </c>
      <c r="C104" s="26" t="s">
        <v>211</v>
      </c>
      <c r="D104" s="26" t="s">
        <v>212</v>
      </c>
      <c r="E104" s="10">
        <v>1150000000</v>
      </c>
      <c r="F104" s="10">
        <v>1150000000</v>
      </c>
    </row>
    <row r="105" spans="1:6" x14ac:dyDescent="0.25">
      <c r="A105" s="2">
        <v>97</v>
      </c>
      <c r="B105" s="40">
        <f>A105/30</f>
        <v>3.2333333333333334</v>
      </c>
      <c r="C105" s="26" t="s">
        <v>213</v>
      </c>
      <c r="D105" s="26" t="s">
        <v>214</v>
      </c>
      <c r="E105" s="10">
        <v>1150000000</v>
      </c>
      <c r="F105" s="10">
        <v>1150000000</v>
      </c>
    </row>
    <row r="106" spans="1:6" x14ac:dyDescent="0.25">
      <c r="A106" s="2">
        <v>98</v>
      </c>
      <c r="B106" s="40">
        <f>A106/30</f>
        <v>3.2666666666666666</v>
      </c>
      <c r="C106" s="26" t="s">
        <v>215</v>
      </c>
      <c r="D106" s="26" t="s">
        <v>216</v>
      </c>
      <c r="E106" s="10">
        <v>1150000000</v>
      </c>
      <c r="F106" s="10">
        <v>1150000000</v>
      </c>
    </row>
    <row r="107" spans="1:6" x14ac:dyDescent="0.25">
      <c r="A107" s="2">
        <v>99</v>
      </c>
      <c r="B107" s="40">
        <f>A107/30</f>
        <v>3.3</v>
      </c>
      <c r="C107" s="26" t="s">
        <v>217</v>
      </c>
      <c r="D107" s="26" t="s">
        <v>218</v>
      </c>
      <c r="E107" s="10">
        <v>1150000000</v>
      </c>
      <c r="F107" s="10">
        <v>1150000000</v>
      </c>
    </row>
    <row r="108" spans="1:6" x14ac:dyDescent="0.25">
      <c r="A108" s="2">
        <v>100</v>
      </c>
      <c r="B108" s="40">
        <f>A108/30</f>
        <v>3.3333333333333335</v>
      </c>
      <c r="C108" s="26" t="s">
        <v>219</v>
      </c>
      <c r="D108" s="26" t="s">
        <v>220</v>
      </c>
      <c r="E108" s="10">
        <v>1100000000</v>
      </c>
      <c r="F108" s="10">
        <v>1100000000</v>
      </c>
    </row>
    <row r="109" spans="1:6" x14ac:dyDescent="0.25">
      <c r="A109" s="2">
        <v>101</v>
      </c>
      <c r="B109" s="40">
        <f>A109/30</f>
        <v>3.3666666666666667</v>
      </c>
      <c r="C109" s="26" t="s">
        <v>221</v>
      </c>
      <c r="D109" s="26" t="s">
        <v>222</v>
      </c>
      <c r="E109" s="10">
        <v>1050000000</v>
      </c>
      <c r="F109" s="10">
        <v>1050000000</v>
      </c>
    </row>
    <row r="110" spans="1:6" x14ac:dyDescent="0.25">
      <c r="A110" s="2">
        <v>102</v>
      </c>
      <c r="B110" s="40">
        <f>A110/30</f>
        <v>3.4</v>
      </c>
      <c r="C110" s="26" t="s">
        <v>223</v>
      </c>
      <c r="D110" s="26" t="s">
        <v>224</v>
      </c>
      <c r="E110" s="10">
        <v>1050000000</v>
      </c>
      <c r="F110" s="10">
        <v>1050000000</v>
      </c>
    </row>
    <row r="111" spans="1:6" x14ac:dyDescent="0.25">
      <c r="A111" s="2">
        <v>103</v>
      </c>
      <c r="B111" s="40">
        <f>A111/30</f>
        <v>3.4333333333333331</v>
      </c>
      <c r="C111" s="26" t="s">
        <v>225</v>
      </c>
      <c r="D111" s="26" t="s">
        <v>226</v>
      </c>
      <c r="E111" s="10">
        <v>1050000000</v>
      </c>
      <c r="F111" s="10">
        <v>1050000000</v>
      </c>
    </row>
    <row r="112" spans="1:6" x14ac:dyDescent="0.25">
      <c r="A112" s="2">
        <v>104</v>
      </c>
      <c r="B112" s="40">
        <f>A112/30</f>
        <v>3.4666666666666668</v>
      </c>
      <c r="C112" s="26" t="s">
        <v>227</v>
      </c>
      <c r="D112" s="26" t="s">
        <v>227</v>
      </c>
      <c r="E112" s="10">
        <v>1050000000</v>
      </c>
      <c r="F112" s="10">
        <v>1050000000</v>
      </c>
    </row>
    <row r="113" spans="1:6" x14ac:dyDescent="0.25">
      <c r="A113" s="2">
        <v>105</v>
      </c>
      <c r="B113" s="40">
        <f>A113/30</f>
        <v>3.5</v>
      </c>
      <c r="C113" s="26" t="s">
        <v>228</v>
      </c>
      <c r="D113" s="26" t="s">
        <v>229</v>
      </c>
      <c r="E113" s="10">
        <v>1050000000</v>
      </c>
      <c r="F113" s="10">
        <v>1050000000</v>
      </c>
    </row>
    <row r="114" spans="1:6" x14ac:dyDescent="0.25">
      <c r="A114" s="2">
        <v>106</v>
      </c>
      <c r="B114" s="40">
        <f>A114/30</f>
        <v>3.5333333333333332</v>
      </c>
      <c r="C114" s="26" t="s">
        <v>230</v>
      </c>
      <c r="D114" s="26" t="s">
        <v>231</v>
      </c>
      <c r="E114" s="10">
        <v>1000000000</v>
      </c>
      <c r="F114" s="10">
        <v>1000000000</v>
      </c>
    </row>
    <row r="115" spans="1:6" x14ac:dyDescent="0.25">
      <c r="A115" s="2">
        <v>107</v>
      </c>
      <c r="B115" s="40">
        <f>A115/30</f>
        <v>3.5666666666666669</v>
      </c>
      <c r="C115" s="26" t="s">
        <v>232</v>
      </c>
      <c r="D115" s="26" t="s">
        <v>233</v>
      </c>
      <c r="E115" s="10">
        <v>1000000000</v>
      </c>
      <c r="F115" s="10">
        <v>1000000000</v>
      </c>
    </row>
    <row r="116" spans="1:6" x14ac:dyDescent="0.25">
      <c r="A116" s="2">
        <v>108</v>
      </c>
      <c r="B116" s="40">
        <f>A116/30</f>
        <v>3.6</v>
      </c>
      <c r="C116" s="26" t="s">
        <v>234</v>
      </c>
      <c r="D116" s="26" t="s">
        <v>235</v>
      </c>
      <c r="E116" s="10">
        <v>1000000000</v>
      </c>
      <c r="F116" s="10">
        <v>1000000000</v>
      </c>
    </row>
    <row r="117" spans="1:6" x14ac:dyDescent="0.25">
      <c r="A117" s="2">
        <v>109</v>
      </c>
      <c r="B117" s="40">
        <f>A117/30</f>
        <v>3.6333333333333333</v>
      </c>
      <c r="C117" s="26" t="s">
        <v>236</v>
      </c>
      <c r="D117" s="26" t="s">
        <v>237</v>
      </c>
      <c r="E117" s="10">
        <v>1000000000</v>
      </c>
      <c r="F117" s="10">
        <v>1000000000</v>
      </c>
    </row>
    <row r="118" spans="1:6" x14ac:dyDescent="0.25">
      <c r="A118" s="2">
        <v>110</v>
      </c>
      <c r="B118" s="40">
        <f>A118/30</f>
        <v>3.6666666666666665</v>
      </c>
      <c r="C118" s="26" t="s">
        <v>238</v>
      </c>
      <c r="D118" s="26" t="s">
        <v>239</v>
      </c>
      <c r="E118" s="10">
        <v>950000000</v>
      </c>
      <c r="F118" s="10">
        <v>950000000</v>
      </c>
    </row>
    <row r="119" spans="1:6" x14ac:dyDescent="0.25">
      <c r="A119" s="2">
        <v>111</v>
      </c>
      <c r="B119" s="40">
        <f>A119/30</f>
        <v>3.7</v>
      </c>
      <c r="C119" s="26" t="s">
        <v>240</v>
      </c>
      <c r="D119" s="26" t="s">
        <v>241</v>
      </c>
      <c r="E119" s="10">
        <v>950000000</v>
      </c>
      <c r="F119" s="10">
        <v>950000000</v>
      </c>
    </row>
    <row r="120" spans="1:6" x14ac:dyDescent="0.25">
      <c r="A120" s="2">
        <v>112</v>
      </c>
      <c r="B120" s="40">
        <f>A120/30</f>
        <v>3.7333333333333334</v>
      </c>
      <c r="C120" s="26" t="s">
        <v>242</v>
      </c>
      <c r="D120" s="26" t="s">
        <v>243</v>
      </c>
      <c r="E120" s="10">
        <v>950000000</v>
      </c>
      <c r="F120" s="10">
        <v>950000000</v>
      </c>
    </row>
    <row r="121" spans="1:6" x14ac:dyDescent="0.25">
      <c r="A121" s="2">
        <v>113</v>
      </c>
      <c r="B121" s="40">
        <f>A121/30</f>
        <v>3.7666666666666666</v>
      </c>
      <c r="C121" s="26" t="s">
        <v>244</v>
      </c>
      <c r="D121" s="26" t="s">
        <v>245</v>
      </c>
      <c r="E121" s="10">
        <v>950000000</v>
      </c>
      <c r="F121" s="10">
        <v>950000000</v>
      </c>
    </row>
    <row r="122" spans="1:6" x14ac:dyDescent="0.25">
      <c r="A122" s="2">
        <v>114</v>
      </c>
      <c r="B122" s="40">
        <f>A122/30</f>
        <v>3.8</v>
      </c>
      <c r="C122" s="26" t="s">
        <v>246</v>
      </c>
      <c r="D122" s="26" t="s">
        <v>247</v>
      </c>
      <c r="E122" s="10">
        <v>950000000</v>
      </c>
      <c r="F122" s="10">
        <v>950000000</v>
      </c>
    </row>
    <row r="123" spans="1:6" x14ac:dyDescent="0.25">
      <c r="A123" s="2">
        <v>115</v>
      </c>
      <c r="B123" s="40">
        <f>A123/30</f>
        <v>3.8333333333333335</v>
      </c>
      <c r="C123" s="26" t="s">
        <v>248</v>
      </c>
      <c r="D123" s="26" t="s">
        <v>249</v>
      </c>
      <c r="E123" s="10">
        <v>950000000</v>
      </c>
      <c r="F123" s="10">
        <v>950000000</v>
      </c>
    </row>
    <row r="124" spans="1:6" x14ac:dyDescent="0.25">
      <c r="A124" s="2">
        <v>116</v>
      </c>
      <c r="B124" s="40">
        <f>A124/30</f>
        <v>3.8666666666666667</v>
      </c>
      <c r="C124" s="26" t="s">
        <v>250</v>
      </c>
      <c r="D124" s="26" t="s">
        <v>251</v>
      </c>
      <c r="E124" s="10">
        <v>950000000</v>
      </c>
      <c r="F124" s="10">
        <v>950000000</v>
      </c>
    </row>
    <row r="125" spans="1:6" x14ac:dyDescent="0.25">
      <c r="A125" s="2">
        <v>117</v>
      </c>
      <c r="B125" s="40">
        <f>A125/30</f>
        <v>3.9</v>
      </c>
      <c r="C125" s="26" t="s">
        <v>252</v>
      </c>
      <c r="D125" s="26" t="s">
        <v>253</v>
      </c>
      <c r="E125" s="10">
        <v>900000000</v>
      </c>
      <c r="F125" s="10">
        <v>900000000</v>
      </c>
    </row>
    <row r="126" spans="1:6" x14ac:dyDescent="0.25">
      <c r="A126" s="2">
        <v>118</v>
      </c>
      <c r="B126" s="40">
        <f>A126/30</f>
        <v>3.9333333333333331</v>
      </c>
      <c r="C126" s="26" t="s">
        <v>254</v>
      </c>
      <c r="D126" s="26" t="s">
        <v>255</v>
      </c>
      <c r="E126" s="10">
        <v>900000000</v>
      </c>
      <c r="F126" s="10">
        <v>900000000</v>
      </c>
    </row>
    <row r="127" spans="1:6" x14ac:dyDescent="0.25">
      <c r="A127" s="2">
        <v>119</v>
      </c>
      <c r="B127" s="40">
        <f>A127/30</f>
        <v>3.9666666666666668</v>
      </c>
      <c r="C127" s="26" t="s">
        <v>256</v>
      </c>
      <c r="D127" s="26" t="s">
        <v>257</v>
      </c>
      <c r="E127" s="10">
        <v>900000000</v>
      </c>
      <c r="F127" s="10">
        <v>900000000</v>
      </c>
    </row>
    <row r="128" spans="1:6" x14ac:dyDescent="0.25">
      <c r="A128" s="2">
        <v>120</v>
      </c>
      <c r="B128" s="40">
        <f>A128/30</f>
        <v>4</v>
      </c>
      <c r="C128" s="26" t="s">
        <v>258</v>
      </c>
      <c r="D128" s="26" t="s">
        <v>259</v>
      </c>
      <c r="E128" s="10">
        <v>900000000</v>
      </c>
      <c r="F128" s="10">
        <v>900000000</v>
      </c>
    </row>
    <row r="129" spans="1:6" x14ac:dyDescent="0.25">
      <c r="A129" s="2">
        <v>121</v>
      </c>
      <c r="B129" s="40">
        <f>A129/30</f>
        <v>4.0333333333333332</v>
      </c>
      <c r="C129" s="26" t="s">
        <v>260</v>
      </c>
      <c r="D129" s="26" t="s">
        <v>261</v>
      </c>
      <c r="E129" s="10">
        <v>900000000</v>
      </c>
      <c r="F129" s="10">
        <v>900000000</v>
      </c>
    </row>
    <row r="130" spans="1:6" x14ac:dyDescent="0.25">
      <c r="A130" s="2">
        <v>122</v>
      </c>
      <c r="B130" s="40">
        <f>A130/30</f>
        <v>4.0666666666666664</v>
      </c>
      <c r="C130" s="26" t="s">
        <v>262</v>
      </c>
      <c r="D130" s="26" t="s">
        <v>263</v>
      </c>
      <c r="E130" s="10">
        <v>900000000</v>
      </c>
      <c r="F130" s="10">
        <v>900000000</v>
      </c>
    </row>
    <row r="131" spans="1:6" x14ac:dyDescent="0.25">
      <c r="A131" s="2">
        <v>123</v>
      </c>
      <c r="B131" s="40">
        <f>A131/30</f>
        <v>4.0999999999999996</v>
      </c>
      <c r="C131" s="26" t="s">
        <v>264</v>
      </c>
      <c r="D131" s="26" t="s">
        <v>265</v>
      </c>
      <c r="E131" s="10">
        <v>900000000</v>
      </c>
      <c r="F131" s="10">
        <v>900000000</v>
      </c>
    </row>
    <row r="132" spans="1:6" x14ac:dyDescent="0.25">
      <c r="A132" s="2">
        <v>124</v>
      </c>
      <c r="B132" s="40">
        <f>A132/30</f>
        <v>4.1333333333333337</v>
      </c>
      <c r="C132" s="26" t="s">
        <v>266</v>
      </c>
      <c r="D132" s="26" t="s">
        <v>267</v>
      </c>
      <c r="E132" s="10">
        <v>900000000</v>
      </c>
      <c r="F132" s="10">
        <v>900000000</v>
      </c>
    </row>
    <row r="133" spans="1:6" x14ac:dyDescent="0.25">
      <c r="A133" s="2">
        <v>125</v>
      </c>
      <c r="B133" s="40">
        <f>A133/30</f>
        <v>4.166666666666667</v>
      </c>
      <c r="C133" s="26" t="s">
        <v>268</v>
      </c>
      <c r="D133" s="26" t="s">
        <v>269</v>
      </c>
      <c r="E133" s="10">
        <v>900000000</v>
      </c>
      <c r="F133" s="10">
        <v>900000000</v>
      </c>
    </row>
    <row r="134" spans="1:6" x14ac:dyDescent="0.25">
      <c r="A134" s="2">
        <v>126</v>
      </c>
      <c r="B134" s="40">
        <f>A134/30</f>
        <v>4.2</v>
      </c>
      <c r="C134" s="26" t="s">
        <v>270</v>
      </c>
      <c r="D134" s="26" t="s">
        <v>271</v>
      </c>
      <c r="E134" s="10">
        <v>850000000</v>
      </c>
      <c r="F134" s="10">
        <v>850000000</v>
      </c>
    </row>
    <row r="135" spans="1:6" x14ac:dyDescent="0.25">
      <c r="A135" s="2">
        <v>127</v>
      </c>
      <c r="B135" s="40">
        <f>A135/30</f>
        <v>4.2333333333333334</v>
      </c>
      <c r="C135" s="26" t="s">
        <v>272</v>
      </c>
      <c r="D135" s="26" t="s">
        <v>273</v>
      </c>
      <c r="E135" s="10">
        <v>850000000</v>
      </c>
      <c r="F135" s="10">
        <v>850000000</v>
      </c>
    </row>
    <row r="136" spans="1:6" x14ac:dyDescent="0.25">
      <c r="A136" s="2">
        <v>128</v>
      </c>
      <c r="B136" s="40">
        <f>A136/30</f>
        <v>4.2666666666666666</v>
      </c>
      <c r="C136" s="26" t="s">
        <v>274</v>
      </c>
      <c r="D136" s="26" t="s">
        <v>275</v>
      </c>
      <c r="E136" s="10">
        <v>850000000</v>
      </c>
      <c r="F136" s="10">
        <v>850000000</v>
      </c>
    </row>
    <row r="137" spans="1:6" x14ac:dyDescent="0.25">
      <c r="A137" s="2">
        <v>129</v>
      </c>
      <c r="B137" s="40">
        <f>A137/30</f>
        <v>4.3</v>
      </c>
      <c r="C137" s="26" t="s">
        <v>276</v>
      </c>
      <c r="D137" s="26" t="s">
        <v>277</v>
      </c>
      <c r="E137" s="10">
        <v>850000000</v>
      </c>
      <c r="F137" s="10">
        <v>850000000</v>
      </c>
    </row>
    <row r="138" spans="1:6" x14ac:dyDescent="0.25">
      <c r="A138" s="2">
        <v>130</v>
      </c>
      <c r="B138" s="40">
        <f>A138/30</f>
        <v>4.333333333333333</v>
      </c>
      <c r="C138" s="26" t="s">
        <v>278</v>
      </c>
      <c r="D138" s="26" t="s">
        <v>279</v>
      </c>
      <c r="E138" s="10">
        <v>850000000</v>
      </c>
      <c r="F138" s="10">
        <v>850000000</v>
      </c>
    </row>
    <row r="139" spans="1:6" x14ac:dyDescent="0.25">
      <c r="A139" s="2">
        <v>131</v>
      </c>
      <c r="B139" s="40">
        <f>A139/30</f>
        <v>4.3666666666666663</v>
      </c>
      <c r="C139" s="26" t="s">
        <v>280</v>
      </c>
      <c r="D139" s="26" t="s">
        <v>281</v>
      </c>
      <c r="E139" s="10">
        <v>850000000</v>
      </c>
      <c r="F139" s="10">
        <v>850000000</v>
      </c>
    </row>
    <row r="140" spans="1:6" x14ac:dyDescent="0.25">
      <c r="A140" s="2">
        <v>132</v>
      </c>
      <c r="B140" s="40">
        <f>A140/30</f>
        <v>4.4000000000000004</v>
      </c>
      <c r="C140" s="26" t="s">
        <v>282</v>
      </c>
      <c r="D140" s="26" t="s">
        <v>283</v>
      </c>
      <c r="E140" s="10">
        <v>850000000</v>
      </c>
      <c r="F140" s="10">
        <v>850000000</v>
      </c>
    </row>
    <row r="141" spans="1:6" x14ac:dyDescent="0.25">
      <c r="A141" s="2">
        <v>133</v>
      </c>
      <c r="B141" s="40">
        <f>A141/30</f>
        <v>4.4333333333333336</v>
      </c>
      <c r="C141" s="26" t="s">
        <v>284</v>
      </c>
      <c r="D141" s="26" t="s">
        <v>285</v>
      </c>
      <c r="E141" s="10">
        <v>850000000</v>
      </c>
      <c r="F141" s="10">
        <v>850000000</v>
      </c>
    </row>
    <row r="142" spans="1:6" x14ac:dyDescent="0.25">
      <c r="A142" s="2">
        <v>134</v>
      </c>
      <c r="B142" s="40">
        <f>A142/30</f>
        <v>4.4666666666666668</v>
      </c>
      <c r="C142" s="26" t="s">
        <v>286</v>
      </c>
      <c r="D142" s="26" t="s">
        <v>287</v>
      </c>
      <c r="E142" s="10">
        <v>800000000</v>
      </c>
      <c r="F142" s="10">
        <v>800000000</v>
      </c>
    </row>
    <row r="143" spans="1:6" x14ac:dyDescent="0.25">
      <c r="A143" s="2">
        <v>135</v>
      </c>
      <c r="B143" s="40">
        <f>A143/30</f>
        <v>4.5</v>
      </c>
      <c r="C143" s="26" t="s">
        <v>288</v>
      </c>
      <c r="D143" s="26" t="s">
        <v>289</v>
      </c>
      <c r="E143" s="10">
        <v>800000000</v>
      </c>
      <c r="F143" s="10">
        <v>800000000</v>
      </c>
    </row>
    <row r="144" spans="1:6" x14ac:dyDescent="0.25">
      <c r="A144" s="2">
        <v>136</v>
      </c>
      <c r="B144" s="40">
        <f>A144/30</f>
        <v>4.5333333333333332</v>
      </c>
      <c r="C144" s="26" t="s">
        <v>290</v>
      </c>
      <c r="D144" s="26" t="s">
        <v>291</v>
      </c>
      <c r="E144" s="10">
        <v>800000000</v>
      </c>
      <c r="F144" s="10">
        <v>800000000</v>
      </c>
    </row>
    <row r="145" spans="1:6" x14ac:dyDescent="0.25">
      <c r="A145" s="2">
        <v>137</v>
      </c>
      <c r="B145" s="40">
        <f>A145/30</f>
        <v>4.5666666666666664</v>
      </c>
      <c r="C145" s="26" t="s">
        <v>292</v>
      </c>
      <c r="D145" s="26" t="s">
        <v>293</v>
      </c>
      <c r="E145" s="10">
        <v>800000000</v>
      </c>
      <c r="F145" s="10">
        <v>800000000</v>
      </c>
    </row>
    <row r="146" spans="1:6" x14ac:dyDescent="0.25">
      <c r="A146" s="2">
        <v>138</v>
      </c>
      <c r="B146" s="40">
        <f>A146/30</f>
        <v>4.5999999999999996</v>
      </c>
      <c r="C146" s="26" t="s">
        <v>294</v>
      </c>
      <c r="D146" s="26" t="s">
        <v>295</v>
      </c>
      <c r="E146" s="10">
        <v>800000000</v>
      </c>
      <c r="F146" s="10">
        <v>800000000</v>
      </c>
    </row>
    <row r="147" spans="1:6" x14ac:dyDescent="0.25">
      <c r="A147" s="2">
        <v>139</v>
      </c>
      <c r="B147" s="40">
        <f>A147/30</f>
        <v>4.6333333333333337</v>
      </c>
      <c r="C147" s="26" t="s">
        <v>296</v>
      </c>
      <c r="D147" s="26" t="s">
        <v>297</v>
      </c>
      <c r="E147" s="10">
        <v>800000000</v>
      </c>
      <c r="F147" s="10">
        <v>800000000</v>
      </c>
    </row>
    <row r="148" spans="1:6" x14ac:dyDescent="0.25">
      <c r="A148" s="2">
        <v>140</v>
      </c>
      <c r="B148" s="40">
        <f>A148/30</f>
        <v>4.666666666666667</v>
      </c>
      <c r="C148" s="26" t="s">
        <v>298</v>
      </c>
      <c r="D148" s="26" t="s">
        <v>297</v>
      </c>
      <c r="E148" s="10">
        <v>800000000</v>
      </c>
      <c r="F148" s="10">
        <v>800000000</v>
      </c>
    </row>
    <row r="149" spans="1:6" x14ac:dyDescent="0.25">
      <c r="A149" s="2">
        <v>141</v>
      </c>
      <c r="B149" s="40">
        <f>A149/30</f>
        <v>4.7</v>
      </c>
      <c r="C149" s="26" t="s">
        <v>299</v>
      </c>
      <c r="D149" s="26" t="s">
        <v>300</v>
      </c>
      <c r="E149" s="10">
        <v>800000000</v>
      </c>
      <c r="F149" s="10">
        <v>800000000</v>
      </c>
    </row>
    <row r="150" spans="1:6" x14ac:dyDescent="0.25">
      <c r="A150" s="2">
        <v>142</v>
      </c>
      <c r="B150" s="40">
        <f>A150/30</f>
        <v>4.7333333333333334</v>
      </c>
      <c r="C150" s="26" t="s">
        <v>301</v>
      </c>
      <c r="D150" s="26" t="s">
        <v>302</v>
      </c>
      <c r="E150" s="10">
        <v>800000000</v>
      </c>
      <c r="F150" s="10">
        <v>800000000</v>
      </c>
    </row>
    <row r="151" spans="1:6" x14ac:dyDescent="0.25">
      <c r="A151" s="2">
        <v>143</v>
      </c>
      <c r="B151" s="40">
        <f>A151/30</f>
        <v>4.7666666666666666</v>
      </c>
      <c r="C151" s="26" t="s">
        <v>303</v>
      </c>
      <c r="D151" s="26" t="s">
        <v>304</v>
      </c>
      <c r="E151" s="10">
        <v>800000000</v>
      </c>
      <c r="F151" s="10">
        <v>800000000</v>
      </c>
    </row>
    <row r="152" spans="1:6" x14ac:dyDescent="0.25">
      <c r="A152" s="2">
        <v>144</v>
      </c>
      <c r="B152" s="40">
        <f>A152/30</f>
        <v>4.8</v>
      </c>
      <c r="C152" s="26" t="s">
        <v>305</v>
      </c>
      <c r="D152" s="26" t="s">
        <v>306</v>
      </c>
      <c r="E152" s="10">
        <v>800000000</v>
      </c>
      <c r="F152" s="10">
        <v>800000000</v>
      </c>
    </row>
    <row r="153" spans="1:6" x14ac:dyDescent="0.25">
      <c r="A153" s="2">
        <v>145</v>
      </c>
      <c r="B153" s="40">
        <f>A153/30</f>
        <v>4.833333333333333</v>
      </c>
      <c r="C153" s="26" t="s">
        <v>307</v>
      </c>
      <c r="D153" s="26" t="s">
        <v>308</v>
      </c>
      <c r="E153" s="10">
        <v>800000000</v>
      </c>
      <c r="F153" s="10">
        <v>800000000</v>
      </c>
    </row>
    <row r="154" spans="1:6" x14ac:dyDescent="0.25">
      <c r="A154" s="2">
        <v>146</v>
      </c>
      <c r="B154" s="40">
        <f>A154/30</f>
        <v>4.8666666666666663</v>
      </c>
      <c r="C154" s="26" t="s">
        <v>309</v>
      </c>
      <c r="D154" s="26" t="s">
        <v>310</v>
      </c>
      <c r="E154" s="10">
        <v>800000000</v>
      </c>
      <c r="F154" s="10">
        <v>800000000</v>
      </c>
    </row>
    <row r="155" spans="1:6" x14ac:dyDescent="0.25">
      <c r="A155" s="2">
        <v>147</v>
      </c>
      <c r="B155" s="40">
        <f>A155/30</f>
        <v>4.9000000000000004</v>
      </c>
      <c r="C155" s="26" t="s">
        <v>311</v>
      </c>
      <c r="D155" s="26" t="s">
        <v>312</v>
      </c>
      <c r="E155" s="10">
        <v>750000000</v>
      </c>
      <c r="F155" s="10">
        <v>750000000</v>
      </c>
    </row>
    <row r="156" spans="1:6" x14ac:dyDescent="0.25">
      <c r="A156" s="2">
        <v>148</v>
      </c>
      <c r="B156" s="40">
        <f>A156/30</f>
        <v>4.9333333333333336</v>
      </c>
      <c r="C156" s="26" t="s">
        <v>313</v>
      </c>
      <c r="D156" s="26" t="s">
        <v>314</v>
      </c>
      <c r="E156" s="10">
        <v>750000000</v>
      </c>
      <c r="F156" s="10">
        <v>750000000</v>
      </c>
    </row>
    <row r="157" spans="1:6" x14ac:dyDescent="0.25">
      <c r="A157" s="2">
        <v>149</v>
      </c>
      <c r="B157" s="40">
        <f>A157/30</f>
        <v>4.9666666666666668</v>
      </c>
      <c r="C157" s="26" t="s">
        <v>315</v>
      </c>
      <c r="D157" s="26" t="s">
        <v>281</v>
      </c>
      <c r="E157" s="10">
        <v>750000000</v>
      </c>
      <c r="F157" s="10">
        <v>750000000</v>
      </c>
    </row>
    <row r="158" spans="1:6" x14ac:dyDescent="0.25">
      <c r="A158" s="2">
        <v>150</v>
      </c>
      <c r="B158" s="40">
        <f>A158/30</f>
        <v>5</v>
      </c>
      <c r="C158" s="26" t="s">
        <v>316</v>
      </c>
      <c r="D158" s="26" t="s">
        <v>317</v>
      </c>
      <c r="E158" s="10">
        <v>750000000</v>
      </c>
      <c r="F158" s="10">
        <v>750000000</v>
      </c>
    </row>
    <row r="159" spans="1:6" x14ac:dyDescent="0.25">
      <c r="A159" s="2">
        <v>151</v>
      </c>
      <c r="B159" s="40">
        <f>A159/30</f>
        <v>5.0333333333333332</v>
      </c>
      <c r="C159" s="26" t="s">
        <v>318</v>
      </c>
      <c r="D159" s="26" t="s">
        <v>319</v>
      </c>
      <c r="E159" s="10">
        <v>750000000</v>
      </c>
      <c r="F159" s="10">
        <v>750000000</v>
      </c>
    </row>
    <row r="160" spans="1:6" x14ac:dyDescent="0.25">
      <c r="A160" s="2">
        <v>152</v>
      </c>
      <c r="B160" s="40">
        <f>A160/30</f>
        <v>5.0666666666666664</v>
      </c>
      <c r="C160" s="26" t="s">
        <v>320</v>
      </c>
      <c r="D160" s="26" t="s">
        <v>321</v>
      </c>
      <c r="E160" s="10">
        <v>750000000</v>
      </c>
      <c r="F160" s="10">
        <v>750000000</v>
      </c>
    </row>
    <row r="161" spans="1:6" x14ac:dyDescent="0.25">
      <c r="A161" s="2">
        <v>153</v>
      </c>
      <c r="B161" s="40">
        <f>A161/30</f>
        <v>5.0999999999999996</v>
      </c>
      <c r="C161" s="26" t="s">
        <v>322</v>
      </c>
      <c r="D161" s="26" t="s">
        <v>273</v>
      </c>
      <c r="E161" s="10">
        <v>750000000</v>
      </c>
      <c r="F161" s="10">
        <v>750000000</v>
      </c>
    </row>
    <row r="162" spans="1:6" x14ac:dyDescent="0.25">
      <c r="A162" s="2">
        <v>154</v>
      </c>
      <c r="B162" s="40">
        <f>A162/30</f>
        <v>5.1333333333333337</v>
      </c>
      <c r="C162" s="26" t="s">
        <v>323</v>
      </c>
      <c r="D162" s="26" t="s">
        <v>324</v>
      </c>
      <c r="E162" s="10">
        <v>750000000</v>
      </c>
      <c r="F162" s="10">
        <v>750000000</v>
      </c>
    </row>
    <row r="163" spans="1:6" x14ac:dyDescent="0.25">
      <c r="A163" s="2">
        <v>155</v>
      </c>
      <c r="B163" s="40">
        <f>A163/30</f>
        <v>5.166666666666667</v>
      </c>
      <c r="C163" s="26" t="s">
        <v>325</v>
      </c>
      <c r="D163" s="26" t="s">
        <v>326</v>
      </c>
      <c r="E163" s="10">
        <v>750000000</v>
      </c>
      <c r="F163" s="10">
        <v>750000000</v>
      </c>
    </row>
    <row r="164" spans="1:6" x14ac:dyDescent="0.25">
      <c r="A164" s="2">
        <v>156</v>
      </c>
      <c r="B164" s="40">
        <f>A164/30</f>
        <v>5.2</v>
      </c>
      <c r="C164" s="26" t="s">
        <v>327</v>
      </c>
      <c r="D164" s="26" t="s">
        <v>328</v>
      </c>
      <c r="E164" s="10">
        <v>750000000</v>
      </c>
      <c r="F164" s="10">
        <v>750000000</v>
      </c>
    </row>
    <row r="165" spans="1:6" x14ac:dyDescent="0.25">
      <c r="A165" s="2">
        <v>157</v>
      </c>
      <c r="B165" s="40">
        <f>A165/30</f>
        <v>5.2333333333333334</v>
      </c>
      <c r="C165" s="26" t="s">
        <v>329</v>
      </c>
      <c r="D165" s="26" t="s">
        <v>330</v>
      </c>
      <c r="E165" s="10">
        <v>750000000</v>
      </c>
      <c r="F165" s="10">
        <v>750000000</v>
      </c>
    </row>
    <row r="166" spans="1:6" x14ac:dyDescent="0.25">
      <c r="A166" s="2">
        <v>158</v>
      </c>
      <c r="B166" s="40">
        <f>A166/30</f>
        <v>5.2666666666666666</v>
      </c>
      <c r="C166" s="26" t="s">
        <v>331</v>
      </c>
      <c r="D166" s="26" t="s">
        <v>330</v>
      </c>
      <c r="E166" s="10">
        <v>750000000</v>
      </c>
      <c r="F166" s="10">
        <v>750000000</v>
      </c>
    </row>
    <row r="167" spans="1:6" x14ac:dyDescent="0.25">
      <c r="A167" s="2">
        <v>159</v>
      </c>
      <c r="B167" s="40">
        <f>A167/30</f>
        <v>5.3</v>
      </c>
      <c r="C167" s="26" t="s">
        <v>332</v>
      </c>
      <c r="D167" s="26" t="s">
        <v>333</v>
      </c>
      <c r="E167" s="10">
        <v>700000000</v>
      </c>
      <c r="F167" s="10">
        <v>700000000</v>
      </c>
    </row>
    <row r="168" spans="1:6" x14ac:dyDescent="0.25">
      <c r="A168" s="2">
        <v>160</v>
      </c>
      <c r="B168" s="40">
        <f>A168/30</f>
        <v>5.333333333333333</v>
      </c>
      <c r="C168" s="26" t="s">
        <v>334</v>
      </c>
      <c r="D168" s="26" t="s">
        <v>335</v>
      </c>
      <c r="E168" s="10">
        <v>700000000</v>
      </c>
      <c r="F168" s="10">
        <v>700000000</v>
      </c>
    </row>
    <row r="169" spans="1:6" x14ac:dyDescent="0.25">
      <c r="A169" s="2">
        <v>161</v>
      </c>
      <c r="B169" s="40">
        <f>A169/30</f>
        <v>5.3666666666666663</v>
      </c>
      <c r="C169" s="26" t="s">
        <v>336</v>
      </c>
      <c r="D169" s="26" t="s">
        <v>337</v>
      </c>
      <c r="E169" s="10">
        <v>700000000</v>
      </c>
      <c r="F169" s="10">
        <v>700000000</v>
      </c>
    </row>
    <row r="170" spans="1:6" x14ac:dyDescent="0.25">
      <c r="A170" s="2">
        <v>162</v>
      </c>
      <c r="B170" s="40">
        <f>A170/30</f>
        <v>5.4</v>
      </c>
      <c r="C170" s="26" t="s">
        <v>338</v>
      </c>
      <c r="D170" s="26" t="s">
        <v>339</v>
      </c>
      <c r="E170" s="10">
        <v>700000000</v>
      </c>
      <c r="F170" s="10">
        <v>700000000</v>
      </c>
    </row>
    <row r="171" spans="1:6" x14ac:dyDescent="0.25">
      <c r="A171" s="2">
        <v>163</v>
      </c>
      <c r="B171" s="40">
        <f>A171/30</f>
        <v>5.4333333333333336</v>
      </c>
      <c r="C171" s="26" t="s">
        <v>340</v>
      </c>
      <c r="D171" s="26" t="s">
        <v>341</v>
      </c>
      <c r="E171" s="10">
        <v>700000000</v>
      </c>
      <c r="F171" s="10">
        <v>700000000</v>
      </c>
    </row>
    <row r="172" spans="1:6" x14ac:dyDescent="0.25">
      <c r="A172" s="2">
        <v>164</v>
      </c>
      <c r="B172" s="40">
        <f>A172/30</f>
        <v>5.4666666666666668</v>
      </c>
      <c r="C172" s="26" t="s">
        <v>342</v>
      </c>
      <c r="D172" s="26" t="s">
        <v>343</v>
      </c>
      <c r="E172" s="10">
        <v>700000000</v>
      </c>
      <c r="F172" s="10">
        <v>700000000</v>
      </c>
    </row>
    <row r="173" spans="1:6" x14ac:dyDescent="0.25">
      <c r="A173" s="2">
        <v>165</v>
      </c>
      <c r="B173" s="40">
        <f>A173/30</f>
        <v>5.5</v>
      </c>
      <c r="C173" s="26" t="s">
        <v>344</v>
      </c>
      <c r="D173" s="26" t="s">
        <v>345</v>
      </c>
      <c r="E173" s="10">
        <v>700000000</v>
      </c>
      <c r="F173" s="10">
        <v>700000000</v>
      </c>
    </row>
    <row r="174" spans="1:6" x14ac:dyDescent="0.25">
      <c r="A174" s="2">
        <v>166</v>
      </c>
      <c r="B174" s="40">
        <f>A174/30</f>
        <v>5.5333333333333332</v>
      </c>
      <c r="C174" s="26" t="s">
        <v>346</v>
      </c>
      <c r="D174" s="26" t="s">
        <v>347</v>
      </c>
      <c r="E174" s="10">
        <v>700000000</v>
      </c>
      <c r="F174" s="10">
        <v>700000000</v>
      </c>
    </row>
    <row r="175" spans="1:6" x14ac:dyDescent="0.25">
      <c r="A175" s="2">
        <v>167</v>
      </c>
      <c r="B175" s="40">
        <f>A175/30</f>
        <v>5.5666666666666664</v>
      </c>
      <c r="C175" s="26" t="s">
        <v>348</v>
      </c>
      <c r="D175" s="26" t="s">
        <v>349</v>
      </c>
      <c r="E175" s="10">
        <v>700000000</v>
      </c>
      <c r="F175" s="10">
        <v>700000000</v>
      </c>
    </row>
    <row r="176" spans="1:6" x14ac:dyDescent="0.25">
      <c r="A176" s="2">
        <v>168</v>
      </c>
      <c r="B176" s="40">
        <f>A176/30</f>
        <v>5.6</v>
      </c>
      <c r="C176" s="26" t="s">
        <v>350</v>
      </c>
      <c r="D176" s="26" t="s">
        <v>349</v>
      </c>
      <c r="E176" s="10">
        <v>700000000</v>
      </c>
      <c r="F176" s="10">
        <v>700000000</v>
      </c>
    </row>
    <row r="177" spans="1:6" x14ac:dyDescent="0.25">
      <c r="A177" s="2">
        <v>169</v>
      </c>
      <c r="B177" s="40">
        <f>A177/30</f>
        <v>5.6333333333333337</v>
      </c>
      <c r="C177" s="26" t="s">
        <v>351</v>
      </c>
      <c r="D177" s="26" t="s">
        <v>352</v>
      </c>
      <c r="E177" s="10">
        <v>700000000</v>
      </c>
      <c r="F177" s="10">
        <v>700000000</v>
      </c>
    </row>
    <row r="178" spans="1:6" x14ac:dyDescent="0.25">
      <c r="A178" s="2">
        <v>170</v>
      </c>
      <c r="B178" s="40">
        <f>A178/30</f>
        <v>5.666666666666667</v>
      </c>
      <c r="C178" s="26" t="s">
        <v>353</v>
      </c>
      <c r="D178" s="26" t="s">
        <v>354</v>
      </c>
      <c r="E178" s="10">
        <v>700000000</v>
      </c>
      <c r="F178" s="10">
        <v>700000000</v>
      </c>
    </row>
    <row r="179" spans="1:6" x14ac:dyDescent="0.25">
      <c r="A179" s="2">
        <v>171</v>
      </c>
      <c r="B179" s="40">
        <f>A179/30</f>
        <v>5.7</v>
      </c>
      <c r="C179" s="26" t="s">
        <v>355</v>
      </c>
      <c r="D179" s="26" t="s">
        <v>356</v>
      </c>
      <c r="E179" s="10">
        <v>700000000</v>
      </c>
      <c r="F179" s="10">
        <v>700000000</v>
      </c>
    </row>
    <row r="180" spans="1:6" x14ac:dyDescent="0.25">
      <c r="A180" s="2">
        <v>172</v>
      </c>
      <c r="B180" s="40">
        <f>A180/30</f>
        <v>5.7333333333333334</v>
      </c>
      <c r="C180" s="26" t="s">
        <v>357</v>
      </c>
      <c r="D180" s="26" t="s">
        <v>358</v>
      </c>
      <c r="E180" s="10">
        <v>700000000</v>
      </c>
      <c r="F180" s="10">
        <v>700000000</v>
      </c>
    </row>
    <row r="181" spans="1:6" x14ac:dyDescent="0.25">
      <c r="A181" s="2">
        <v>173</v>
      </c>
      <c r="B181" s="40">
        <f>A181/30</f>
        <v>5.7666666666666666</v>
      </c>
      <c r="C181" s="26" t="s">
        <v>359</v>
      </c>
      <c r="D181" s="26" t="s">
        <v>360</v>
      </c>
      <c r="E181" s="10">
        <v>700000000</v>
      </c>
      <c r="F181" s="10">
        <v>700000000</v>
      </c>
    </row>
    <row r="182" spans="1:6" x14ac:dyDescent="0.25">
      <c r="A182" s="2">
        <v>174</v>
      </c>
      <c r="B182" s="40">
        <f>A182/30</f>
        <v>5.8</v>
      </c>
      <c r="C182" s="26" t="s">
        <v>361</v>
      </c>
      <c r="D182" s="26" t="s">
        <v>362</v>
      </c>
      <c r="E182" s="10">
        <v>700000000</v>
      </c>
      <c r="F182" s="10">
        <v>700000000</v>
      </c>
    </row>
    <row r="183" spans="1:6" x14ac:dyDescent="0.25">
      <c r="A183" s="2">
        <v>175</v>
      </c>
      <c r="B183" s="40">
        <f>A183/30</f>
        <v>5.833333333333333</v>
      </c>
      <c r="C183" s="26" t="s">
        <v>363</v>
      </c>
      <c r="D183" s="26" t="s">
        <v>364</v>
      </c>
      <c r="E183" s="10">
        <v>700000000</v>
      </c>
      <c r="F183" s="10">
        <v>700000000</v>
      </c>
    </row>
    <row r="184" spans="1:6" x14ac:dyDescent="0.25">
      <c r="A184" s="2">
        <v>176</v>
      </c>
      <c r="B184" s="40">
        <f>A184/30</f>
        <v>5.8666666666666663</v>
      </c>
      <c r="C184" s="26" t="s">
        <v>365</v>
      </c>
      <c r="D184" s="26" t="s">
        <v>366</v>
      </c>
      <c r="E184" s="10">
        <v>650000000</v>
      </c>
      <c r="F184" s="10">
        <v>650000000</v>
      </c>
    </row>
    <row r="185" spans="1:6" x14ac:dyDescent="0.25">
      <c r="A185" s="2">
        <v>177</v>
      </c>
      <c r="B185" s="40">
        <f>A185/30</f>
        <v>5.9</v>
      </c>
      <c r="C185" s="26" t="s">
        <v>367</v>
      </c>
      <c r="D185" s="26" t="s">
        <v>368</v>
      </c>
      <c r="E185" s="10">
        <v>650000000</v>
      </c>
      <c r="F185" s="10">
        <v>650000000</v>
      </c>
    </row>
    <row r="186" spans="1:6" x14ac:dyDescent="0.25">
      <c r="A186" s="2">
        <v>178</v>
      </c>
      <c r="B186" s="40">
        <f>A186/30</f>
        <v>5.9333333333333336</v>
      </c>
      <c r="C186" s="26" t="s">
        <v>369</v>
      </c>
      <c r="D186" s="26" t="s">
        <v>368</v>
      </c>
      <c r="E186" s="10">
        <v>650000000</v>
      </c>
      <c r="F186" s="10">
        <v>650000000</v>
      </c>
    </row>
    <row r="187" spans="1:6" x14ac:dyDescent="0.25">
      <c r="A187" s="2">
        <v>179</v>
      </c>
      <c r="B187" s="40">
        <f>A187/30</f>
        <v>5.9666666666666668</v>
      </c>
      <c r="C187" s="26" t="s">
        <v>370</v>
      </c>
      <c r="D187" s="26" t="s">
        <v>371</v>
      </c>
      <c r="E187" s="10">
        <v>650000000</v>
      </c>
      <c r="F187" s="10">
        <v>650000000</v>
      </c>
    </row>
    <row r="188" spans="1:6" x14ac:dyDescent="0.25">
      <c r="A188" s="2">
        <v>180</v>
      </c>
      <c r="B188" s="40">
        <f>A188/30</f>
        <v>6</v>
      </c>
      <c r="C188" s="26" t="s">
        <v>372</v>
      </c>
      <c r="D188" s="26" t="s">
        <v>373</v>
      </c>
      <c r="E188" s="10">
        <v>650000000</v>
      </c>
      <c r="F188" s="10">
        <v>650000000</v>
      </c>
    </row>
    <row r="189" spans="1:6" x14ac:dyDescent="0.25">
      <c r="A189" s="2">
        <v>181</v>
      </c>
      <c r="B189" s="40">
        <f>A189/30</f>
        <v>6.0333333333333332</v>
      </c>
      <c r="C189" s="26" t="s">
        <v>374</v>
      </c>
      <c r="D189" s="26" t="s">
        <v>375</v>
      </c>
      <c r="E189" s="10">
        <v>650000000</v>
      </c>
      <c r="F189" s="10">
        <v>650000000</v>
      </c>
    </row>
    <row r="190" spans="1:6" x14ac:dyDescent="0.25">
      <c r="A190" s="2">
        <v>182</v>
      </c>
      <c r="B190" s="40">
        <f>A190/30</f>
        <v>6.0666666666666664</v>
      </c>
      <c r="C190" s="26" t="s">
        <v>376</v>
      </c>
      <c r="D190" s="26" t="s">
        <v>377</v>
      </c>
      <c r="E190" s="10">
        <v>650000000</v>
      </c>
      <c r="F190" s="10">
        <v>650000000</v>
      </c>
    </row>
    <row r="191" spans="1:6" x14ac:dyDescent="0.25">
      <c r="A191" s="2">
        <v>183</v>
      </c>
      <c r="B191" s="40">
        <f>A191/30</f>
        <v>6.1</v>
      </c>
      <c r="C191" s="26" t="s">
        <v>378</v>
      </c>
      <c r="D191" s="26" t="s">
        <v>379</v>
      </c>
      <c r="E191" s="10">
        <v>650000000</v>
      </c>
      <c r="F191" s="10">
        <v>650000000</v>
      </c>
    </row>
    <row r="192" spans="1:6" x14ac:dyDescent="0.25">
      <c r="A192" s="2">
        <v>184</v>
      </c>
      <c r="B192" s="40">
        <f>A192/30</f>
        <v>6.1333333333333337</v>
      </c>
      <c r="C192" s="26" t="s">
        <v>380</v>
      </c>
      <c r="D192" s="26" t="s">
        <v>381</v>
      </c>
      <c r="E192" s="10">
        <v>650000000</v>
      </c>
      <c r="F192" s="10">
        <v>650000000</v>
      </c>
    </row>
    <row r="193" spans="1:6" x14ac:dyDescent="0.25">
      <c r="A193" s="2">
        <v>185</v>
      </c>
      <c r="B193" s="40">
        <f>A193/30</f>
        <v>6.166666666666667</v>
      </c>
      <c r="C193" s="26" t="s">
        <v>382</v>
      </c>
      <c r="D193" s="26" t="s">
        <v>383</v>
      </c>
      <c r="E193" s="10">
        <v>650000000</v>
      </c>
      <c r="F193" s="10">
        <v>650000000</v>
      </c>
    </row>
    <row r="194" spans="1:6" x14ac:dyDescent="0.25">
      <c r="A194" s="2">
        <v>186</v>
      </c>
      <c r="B194" s="40">
        <f>A194/30</f>
        <v>6.2</v>
      </c>
      <c r="C194" s="26" t="s">
        <v>384</v>
      </c>
      <c r="D194" s="26" t="s">
        <v>385</v>
      </c>
      <c r="E194" s="10">
        <v>650000000</v>
      </c>
      <c r="F194" s="10">
        <v>650000000</v>
      </c>
    </row>
    <row r="195" spans="1:6" x14ac:dyDescent="0.25">
      <c r="A195" s="2">
        <v>187</v>
      </c>
      <c r="B195" s="40">
        <f>A195/30</f>
        <v>6.2333333333333334</v>
      </c>
      <c r="C195" s="26" t="s">
        <v>386</v>
      </c>
      <c r="D195" s="26" t="s">
        <v>387</v>
      </c>
      <c r="E195" s="10">
        <v>650000000</v>
      </c>
      <c r="F195" s="10">
        <v>650000000</v>
      </c>
    </row>
    <row r="196" spans="1:6" x14ac:dyDescent="0.25">
      <c r="A196" s="2">
        <v>188</v>
      </c>
      <c r="B196" s="40">
        <f>A196/30</f>
        <v>6.2666666666666666</v>
      </c>
      <c r="C196" s="26" t="s">
        <v>388</v>
      </c>
      <c r="D196" s="26" t="s">
        <v>389</v>
      </c>
      <c r="E196" s="10">
        <v>650000000</v>
      </c>
      <c r="F196" s="10">
        <v>650000000</v>
      </c>
    </row>
    <row r="197" spans="1:6" x14ac:dyDescent="0.25">
      <c r="A197" s="2">
        <v>189</v>
      </c>
      <c r="B197" s="40">
        <f>A197/30</f>
        <v>6.3</v>
      </c>
      <c r="C197" s="26" t="s">
        <v>390</v>
      </c>
      <c r="D197" s="26" t="s">
        <v>391</v>
      </c>
      <c r="E197" s="10">
        <v>600000000</v>
      </c>
      <c r="F197" s="10">
        <v>600000000</v>
      </c>
    </row>
    <row r="198" spans="1:6" x14ac:dyDescent="0.25">
      <c r="A198" s="2">
        <v>190</v>
      </c>
      <c r="B198" s="40">
        <f>A198/30</f>
        <v>6.333333333333333</v>
      </c>
      <c r="C198" s="26" t="s">
        <v>392</v>
      </c>
      <c r="D198" s="26" t="s">
        <v>393</v>
      </c>
      <c r="E198" s="10">
        <v>600000000</v>
      </c>
      <c r="F198" s="10">
        <v>600000000</v>
      </c>
    </row>
    <row r="199" spans="1:6" x14ac:dyDescent="0.25">
      <c r="A199" s="2">
        <v>191</v>
      </c>
      <c r="B199" s="40">
        <f>A199/30</f>
        <v>6.3666666666666663</v>
      </c>
      <c r="C199" s="26" t="s">
        <v>394</v>
      </c>
      <c r="D199" s="26" t="s">
        <v>395</v>
      </c>
      <c r="E199" s="10">
        <v>600000000</v>
      </c>
      <c r="F199" s="10">
        <v>600000000</v>
      </c>
    </row>
    <row r="200" spans="1:6" x14ac:dyDescent="0.25">
      <c r="A200" s="2">
        <v>192</v>
      </c>
      <c r="B200" s="40">
        <f>A200/30</f>
        <v>6.4</v>
      </c>
      <c r="C200" s="26" t="s">
        <v>396</v>
      </c>
      <c r="D200" s="26" t="s">
        <v>397</v>
      </c>
      <c r="E200" s="10">
        <v>600000000</v>
      </c>
      <c r="F200" s="10">
        <v>600000000</v>
      </c>
    </row>
    <row r="201" spans="1:6" x14ac:dyDescent="0.25">
      <c r="A201" s="2">
        <v>193</v>
      </c>
      <c r="B201" s="40">
        <f>A201/30</f>
        <v>6.4333333333333336</v>
      </c>
      <c r="C201" s="26" t="s">
        <v>398</v>
      </c>
      <c r="D201" s="26" t="s">
        <v>399</v>
      </c>
      <c r="E201" s="10">
        <v>600000000</v>
      </c>
      <c r="F201" s="10">
        <v>600000000</v>
      </c>
    </row>
    <row r="202" spans="1:6" x14ac:dyDescent="0.25">
      <c r="A202" s="2">
        <v>194</v>
      </c>
      <c r="B202" s="40">
        <f>A202/30</f>
        <v>6.4666666666666668</v>
      </c>
      <c r="C202" s="26" t="s">
        <v>400</v>
      </c>
      <c r="D202" s="26" t="s">
        <v>401</v>
      </c>
      <c r="E202" s="10">
        <v>600000000</v>
      </c>
      <c r="F202" s="10">
        <v>600000000</v>
      </c>
    </row>
    <row r="203" spans="1:6" x14ac:dyDescent="0.25">
      <c r="A203" s="2">
        <v>195</v>
      </c>
      <c r="B203" s="40">
        <f>A203/30</f>
        <v>6.5</v>
      </c>
      <c r="C203" s="26" t="s">
        <v>402</v>
      </c>
      <c r="D203" s="26" t="s">
        <v>403</v>
      </c>
      <c r="E203" s="10">
        <v>600000000</v>
      </c>
      <c r="F203" s="10">
        <v>600000000</v>
      </c>
    </row>
    <row r="204" spans="1:6" x14ac:dyDescent="0.25">
      <c r="A204" s="2">
        <v>196</v>
      </c>
      <c r="B204" s="40">
        <f>A204/30</f>
        <v>6.5333333333333332</v>
      </c>
      <c r="C204" s="26" t="s">
        <v>404</v>
      </c>
      <c r="D204" s="26" t="s">
        <v>405</v>
      </c>
      <c r="E204" s="10">
        <v>600000000</v>
      </c>
      <c r="F204" s="10">
        <v>600000000</v>
      </c>
    </row>
    <row r="205" spans="1:6" x14ac:dyDescent="0.25">
      <c r="A205" s="2">
        <v>197</v>
      </c>
      <c r="B205" s="40">
        <f>A205/30</f>
        <v>6.5666666666666664</v>
      </c>
      <c r="C205" s="26" t="s">
        <v>406</v>
      </c>
      <c r="D205" s="26" t="s">
        <v>407</v>
      </c>
      <c r="E205" s="10">
        <v>600000000</v>
      </c>
      <c r="F205" s="10">
        <v>600000000</v>
      </c>
    </row>
    <row r="206" spans="1:6" x14ac:dyDescent="0.25">
      <c r="A206" s="2">
        <v>198</v>
      </c>
      <c r="B206" s="40">
        <f>A206/30</f>
        <v>6.6</v>
      </c>
      <c r="C206" s="26" t="s">
        <v>408</v>
      </c>
      <c r="D206" s="26" t="s">
        <v>409</v>
      </c>
      <c r="E206" s="10">
        <v>600000000</v>
      </c>
      <c r="F206" s="10">
        <v>600000000</v>
      </c>
    </row>
    <row r="207" spans="1:6" x14ac:dyDescent="0.25">
      <c r="A207" s="2">
        <v>199</v>
      </c>
      <c r="B207" s="40">
        <f>A207/30</f>
        <v>6.6333333333333337</v>
      </c>
      <c r="C207" s="26" t="s">
        <v>410</v>
      </c>
      <c r="D207" s="26" t="s">
        <v>411</v>
      </c>
      <c r="E207" s="10">
        <v>600000000</v>
      </c>
      <c r="F207" s="10">
        <v>600000000</v>
      </c>
    </row>
    <row r="208" spans="1:6" x14ac:dyDescent="0.25">
      <c r="A208" s="2">
        <v>200</v>
      </c>
      <c r="B208" s="40">
        <f>A208/30</f>
        <v>6.666666666666667</v>
      </c>
      <c r="C208" s="26" t="s">
        <v>412</v>
      </c>
      <c r="D208" s="26" t="s">
        <v>413</v>
      </c>
      <c r="E208" s="10">
        <v>600000000</v>
      </c>
      <c r="F208" s="10">
        <v>600000000</v>
      </c>
    </row>
    <row r="209" spans="1:6" x14ac:dyDescent="0.25">
      <c r="A209" s="2">
        <v>201</v>
      </c>
      <c r="B209" s="40">
        <f>A209/30</f>
        <v>6.7</v>
      </c>
      <c r="C209" s="26" t="s">
        <v>414</v>
      </c>
      <c r="D209" s="26" t="s">
        <v>415</v>
      </c>
      <c r="E209" s="10">
        <v>600000000</v>
      </c>
      <c r="F209" s="10">
        <v>600000000</v>
      </c>
    </row>
    <row r="210" spans="1:6" x14ac:dyDescent="0.25">
      <c r="A210" s="2">
        <v>202</v>
      </c>
      <c r="B210" s="40">
        <f>A210/30</f>
        <v>6.7333333333333334</v>
      </c>
      <c r="C210" s="26" t="s">
        <v>416</v>
      </c>
      <c r="D210" s="26" t="s">
        <v>273</v>
      </c>
      <c r="E210" s="10">
        <v>600000000</v>
      </c>
      <c r="F210" s="10">
        <v>600000000</v>
      </c>
    </row>
    <row r="211" spans="1:6" x14ac:dyDescent="0.25">
      <c r="A211" s="2">
        <v>203</v>
      </c>
      <c r="B211" s="40">
        <f>A211/30</f>
        <v>6.7666666666666666</v>
      </c>
      <c r="C211" s="26" t="s">
        <v>417</v>
      </c>
      <c r="D211" s="26" t="s">
        <v>418</v>
      </c>
      <c r="E211" s="10">
        <v>600000000</v>
      </c>
      <c r="F211" s="10">
        <v>600000000</v>
      </c>
    </row>
    <row r="212" spans="1:6" x14ac:dyDescent="0.25">
      <c r="A212" s="2">
        <v>204</v>
      </c>
      <c r="B212" s="40">
        <f>A212/30</f>
        <v>6.8</v>
      </c>
      <c r="C212" s="26" t="s">
        <v>419</v>
      </c>
      <c r="D212" s="26" t="s">
        <v>420</v>
      </c>
      <c r="E212" s="10">
        <v>600000000</v>
      </c>
      <c r="F212" s="10">
        <v>600000000</v>
      </c>
    </row>
    <row r="213" spans="1:6" x14ac:dyDescent="0.25">
      <c r="A213" s="2">
        <v>205</v>
      </c>
      <c r="B213" s="40">
        <f>A213/30</f>
        <v>6.833333333333333</v>
      </c>
      <c r="C213" s="26" t="s">
        <v>421</v>
      </c>
      <c r="D213" s="26" t="s">
        <v>422</v>
      </c>
      <c r="E213" s="10">
        <v>600000000</v>
      </c>
      <c r="F213" s="10">
        <v>600000000</v>
      </c>
    </row>
    <row r="214" spans="1:6" x14ac:dyDescent="0.25">
      <c r="A214" s="2">
        <v>206</v>
      </c>
      <c r="B214" s="40">
        <f>A214/30</f>
        <v>6.8666666666666663</v>
      </c>
      <c r="C214" s="26" t="s">
        <v>149</v>
      </c>
      <c r="D214" s="26" t="s">
        <v>423</v>
      </c>
      <c r="E214" s="10">
        <v>600000000</v>
      </c>
      <c r="F214" s="10">
        <v>600000000</v>
      </c>
    </row>
    <row r="215" spans="1:6" x14ac:dyDescent="0.25">
      <c r="A215" s="2">
        <v>207</v>
      </c>
      <c r="B215" s="40">
        <f>A215/30</f>
        <v>6.9</v>
      </c>
      <c r="C215" s="26" t="s">
        <v>424</v>
      </c>
      <c r="D215" s="26" t="s">
        <v>423</v>
      </c>
      <c r="E215" s="10">
        <v>600000000</v>
      </c>
      <c r="F215" s="10">
        <v>600000000</v>
      </c>
    </row>
    <row r="216" spans="1:6" x14ac:dyDescent="0.25">
      <c r="A216" s="2">
        <v>208</v>
      </c>
      <c r="B216" s="40">
        <f>A216/30</f>
        <v>6.9333333333333336</v>
      </c>
      <c r="C216" s="26" t="s">
        <v>425</v>
      </c>
      <c r="D216" s="26" t="s">
        <v>426</v>
      </c>
      <c r="E216" s="10">
        <v>600000000</v>
      </c>
      <c r="F216" s="10">
        <v>600000000</v>
      </c>
    </row>
    <row r="217" spans="1:6" x14ac:dyDescent="0.25">
      <c r="A217" s="2">
        <v>209</v>
      </c>
      <c r="B217" s="40">
        <f>A217/30</f>
        <v>6.9666666666666668</v>
      </c>
      <c r="C217" s="26" t="s">
        <v>427</v>
      </c>
      <c r="D217" s="26" t="s">
        <v>428</v>
      </c>
      <c r="E217" s="10">
        <v>600000000</v>
      </c>
      <c r="F217" s="10">
        <v>600000000</v>
      </c>
    </row>
    <row r="218" spans="1:6" x14ac:dyDescent="0.25">
      <c r="A218" s="2">
        <v>210</v>
      </c>
      <c r="B218" s="40">
        <f>A218/30</f>
        <v>7</v>
      </c>
      <c r="C218" s="26" t="s">
        <v>429</v>
      </c>
      <c r="D218" s="26" t="s">
        <v>430</v>
      </c>
      <c r="E218" s="10">
        <v>600000000</v>
      </c>
      <c r="F218" s="10">
        <v>600000000</v>
      </c>
    </row>
    <row r="219" spans="1:6" x14ac:dyDescent="0.25">
      <c r="A219" s="2">
        <v>211</v>
      </c>
      <c r="B219" s="40">
        <f>A219/30</f>
        <v>7.0333333333333332</v>
      </c>
      <c r="C219" s="26" t="s">
        <v>431</v>
      </c>
      <c r="D219" s="26" t="s">
        <v>432</v>
      </c>
      <c r="E219" s="10">
        <v>600000000</v>
      </c>
      <c r="F219" s="10">
        <v>600000000</v>
      </c>
    </row>
    <row r="220" spans="1:6" x14ac:dyDescent="0.25">
      <c r="A220" s="2">
        <v>212</v>
      </c>
      <c r="B220" s="40">
        <f>A220/30</f>
        <v>7.0666666666666664</v>
      </c>
      <c r="C220" s="26" t="s">
        <v>433</v>
      </c>
      <c r="D220" s="26" t="s">
        <v>434</v>
      </c>
      <c r="E220" s="10">
        <v>600000000</v>
      </c>
      <c r="F220" s="10">
        <v>600000000</v>
      </c>
    </row>
    <row r="221" spans="1:6" x14ac:dyDescent="0.25">
      <c r="A221" s="2">
        <v>213</v>
      </c>
      <c r="B221" s="40">
        <f>A221/30</f>
        <v>7.1</v>
      </c>
      <c r="C221" s="26" t="s">
        <v>435</v>
      </c>
      <c r="D221" s="26" t="s">
        <v>436</v>
      </c>
      <c r="E221" s="10">
        <v>600000000</v>
      </c>
      <c r="F221" s="10">
        <v>600000000</v>
      </c>
    </row>
    <row r="222" spans="1:6" x14ac:dyDescent="0.25">
      <c r="A222" s="2">
        <v>214</v>
      </c>
      <c r="B222" s="40">
        <f>A222/30</f>
        <v>7.1333333333333337</v>
      </c>
      <c r="C222" s="26" t="s">
        <v>437</v>
      </c>
      <c r="D222" s="26" t="s">
        <v>438</v>
      </c>
      <c r="E222" s="10">
        <v>600000000</v>
      </c>
      <c r="F222" s="10">
        <v>600000000</v>
      </c>
    </row>
    <row r="223" spans="1:6" x14ac:dyDescent="0.25">
      <c r="A223" s="2">
        <v>215</v>
      </c>
      <c r="B223" s="40">
        <f>A223/30</f>
        <v>7.166666666666667</v>
      </c>
      <c r="C223" s="26" t="s">
        <v>439</v>
      </c>
      <c r="D223" s="26" t="s">
        <v>440</v>
      </c>
      <c r="E223" s="10">
        <v>550000000</v>
      </c>
      <c r="F223" s="10">
        <v>550000000</v>
      </c>
    </row>
    <row r="224" spans="1:6" x14ac:dyDescent="0.25">
      <c r="A224" s="2">
        <v>216</v>
      </c>
      <c r="B224" s="40">
        <f>A224/30</f>
        <v>7.2</v>
      </c>
      <c r="C224" s="26" t="s">
        <v>441</v>
      </c>
      <c r="D224" s="26" t="s">
        <v>442</v>
      </c>
      <c r="E224" s="10">
        <v>550000000</v>
      </c>
      <c r="F224" s="10">
        <v>550000000</v>
      </c>
    </row>
    <row r="225" spans="1:6" x14ac:dyDescent="0.25">
      <c r="A225" s="2">
        <v>217</v>
      </c>
      <c r="B225" s="40">
        <f>A225/30</f>
        <v>7.2333333333333334</v>
      </c>
      <c r="C225" s="26" t="s">
        <v>443</v>
      </c>
      <c r="D225" s="26" t="s">
        <v>444</v>
      </c>
      <c r="E225" s="10">
        <v>550000000</v>
      </c>
      <c r="F225" s="10">
        <v>550000000</v>
      </c>
    </row>
    <row r="226" spans="1:6" x14ac:dyDescent="0.25">
      <c r="A226" s="2">
        <v>218</v>
      </c>
      <c r="B226" s="40">
        <f>A226/30</f>
        <v>7.2666666666666666</v>
      </c>
      <c r="C226" s="26" t="s">
        <v>445</v>
      </c>
      <c r="D226" s="26" t="s">
        <v>446</v>
      </c>
      <c r="E226" s="10">
        <v>550000000</v>
      </c>
      <c r="F226" s="10">
        <v>550000000</v>
      </c>
    </row>
    <row r="227" spans="1:6" x14ac:dyDescent="0.25">
      <c r="A227" s="2">
        <v>219</v>
      </c>
      <c r="B227" s="40">
        <f>A227/30</f>
        <v>7.3</v>
      </c>
      <c r="C227" s="26" t="s">
        <v>447</v>
      </c>
      <c r="D227" s="26" t="s">
        <v>448</v>
      </c>
      <c r="E227" s="10">
        <v>550000000</v>
      </c>
      <c r="F227" s="10">
        <v>550000000</v>
      </c>
    </row>
    <row r="228" spans="1:6" x14ac:dyDescent="0.25">
      <c r="A228" s="2">
        <v>220</v>
      </c>
      <c r="B228" s="40">
        <f>A228/30</f>
        <v>7.333333333333333</v>
      </c>
      <c r="C228" s="26" t="s">
        <v>449</v>
      </c>
      <c r="D228" s="26" t="s">
        <v>450</v>
      </c>
      <c r="E228" s="10">
        <v>550000000</v>
      </c>
      <c r="F228" s="10">
        <v>550000000</v>
      </c>
    </row>
    <row r="229" spans="1:6" x14ac:dyDescent="0.25">
      <c r="A229" s="2">
        <v>221</v>
      </c>
      <c r="B229" s="40">
        <f>A229/30</f>
        <v>7.3666666666666663</v>
      </c>
      <c r="C229" s="26" t="s">
        <v>451</v>
      </c>
      <c r="D229" s="26" t="s">
        <v>452</v>
      </c>
      <c r="E229" s="10">
        <v>550000000</v>
      </c>
      <c r="F229" s="10">
        <v>550000000</v>
      </c>
    </row>
    <row r="230" spans="1:6" x14ac:dyDescent="0.25">
      <c r="A230" s="2">
        <v>222</v>
      </c>
      <c r="B230" s="40">
        <f>A230/30</f>
        <v>7.4</v>
      </c>
      <c r="C230" s="26" t="s">
        <v>453</v>
      </c>
      <c r="D230" s="26" t="s">
        <v>454</v>
      </c>
      <c r="E230" s="10">
        <v>550000000</v>
      </c>
      <c r="F230" s="10">
        <v>550000000</v>
      </c>
    </row>
    <row r="231" spans="1:6" x14ac:dyDescent="0.25">
      <c r="A231" s="2">
        <v>223</v>
      </c>
      <c r="B231" s="40">
        <f>A231/30</f>
        <v>7.4333333333333336</v>
      </c>
      <c r="C231" s="26" t="s">
        <v>455</v>
      </c>
      <c r="D231" s="26" t="s">
        <v>456</v>
      </c>
      <c r="E231" s="10">
        <v>550000000</v>
      </c>
      <c r="F231" s="10">
        <v>550000000</v>
      </c>
    </row>
    <row r="232" spans="1:6" x14ac:dyDescent="0.25">
      <c r="A232" s="2">
        <v>224</v>
      </c>
      <c r="B232" s="40">
        <f>A232/30</f>
        <v>7.4666666666666668</v>
      </c>
      <c r="C232" s="26" t="s">
        <v>457</v>
      </c>
      <c r="D232" s="26" t="s">
        <v>458</v>
      </c>
      <c r="E232" s="10">
        <v>550000000</v>
      </c>
      <c r="F232" s="10">
        <v>550000000</v>
      </c>
    </row>
    <row r="233" spans="1:6" x14ac:dyDescent="0.25">
      <c r="A233" s="2">
        <v>225</v>
      </c>
      <c r="B233" s="40">
        <f>A233/30</f>
        <v>7.5</v>
      </c>
      <c r="C233" s="26" t="s">
        <v>459</v>
      </c>
      <c r="D233" s="26" t="s">
        <v>460</v>
      </c>
      <c r="E233" s="10">
        <v>550000000</v>
      </c>
      <c r="F233" s="10">
        <v>550000000</v>
      </c>
    </row>
    <row r="234" spans="1:6" x14ac:dyDescent="0.25">
      <c r="A234" s="2">
        <v>226</v>
      </c>
      <c r="B234" s="40">
        <f>A234/30</f>
        <v>7.5333333333333332</v>
      </c>
      <c r="C234" s="26" t="s">
        <v>461</v>
      </c>
      <c r="D234" s="26" t="s">
        <v>462</v>
      </c>
      <c r="E234" s="10">
        <v>550000000</v>
      </c>
      <c r="F234" s="10">
        <v>550000000</v>
      </c>
    </row>
    <row r="235" spans="1:6" x14ac:dyDescent="0.25">
      <c r="A235" s="2">
        <v>227</v>
      </c>
      <c r="B235" s="40">
        <f>A235/30</f>
        <v>7.5666666666666664</v>
      </c>
      <c r="C235" s="26" t="s">
        <v>463</v>
      </c>
      <c r="D235" s="26" t="s">
        <v>464</v>
      </c>
      <c r="E235" s="10">
        <v>550000000</v>
      </c>
      <c r="F235" s="10">
        <v>550000000</v>
      </c>
    </row>
    <row r="236" spans="1:6" x14ac:dyDescent="0.25">
      <c r="A236" s="2">
        <v>228</v>
      </c>
      <c r="B236" s="40">
        <f>A236/30</f>
        <v>7.6</v>
      </c>
      <c r="C236" s="26" t="s">
        <v>465</v>
      </c>
      <c r="D236" s="26" t="s">
        <v>466</v>
      </c>
      <c r="E236" s="10">
        <v>550000000</v>
      </c>
      <c r="F236" s="10">
        <v>550000000</v>
      </c>
    </row>
    <row r="237" spans="1:6" x14ac:dyDescent="0.25">
      <c r="A237" s="2">
        <v>229</v>
      </c>
      <c r="B237" s="40">
        <f>A237/30</f>
        <v>7.6333333333333337</v>
      </c>
      <c r="C237" s="26" t="s">
        <v>467</v>
      </c>
      <c r="D237" s="26" t="s">
        <v>468</v>
      </c>
      <c r="E237" s="10">
        <v>550000000</v>
      </c>
      <c r="F237" s="10">
        <v>550000000</v>
      </c>
    </row>
    <row r="238" spans="1:6" x14ac:dyDescent="0.25">
      <c r="A238" s="2">
        <v>230</v>
      </c>
      <c r="B238" s="40">
        <f>A238/30</f>
        <v>7.666666666666667</v>
      </c>
      <c r="C238" s="26" t="s">
        <v>469</v>
      </c>
      <c r="D238" s="26" t="s">
        <v>470</v>
      </c>
      <c r="E238" s="10">
        <v>550000000</v>
      </c>
      <c r="F238" s="10">
        <v>550000000</v>
      </c>
    </row>
    <row r="239" spans="1:6" x14ac:dyDescent="0.25">
      <c r="A239" s="2">
        <v>231</v>
      </c>
      <c r="B239" s="40">
        <f>A239/30</f>
        <v>7.7</v>
      </c>
      <c r="C239" s="26" t="s">
        <v>471</v>
      </c>
      <c r="D239" s="26" t="s">
        <v>472</v>
      </c>
      <c r="E239" s="10">
        <v>500000000</v>
      </c>
      <c r="F239" s="10">
        <v>500000000</v>
      </c>
    </row>
    <row r="240" spans="1:6" x14ac:dyDescent="0.25">
      <c r="A240" s="2">
        <v>232</v>
      </c>
      <c r="B240" s="40">
        <f>A240/30</f>
        <v>7.7333333333333334</v>
      </c>
      <c r="C240" s="26" t="s">
        <v>473</v>
      </c>
      <c r="D240" s="26" t="s">
        <v>474</v>
      </c>
      <c r="E240" s="10">
        <v>500000000</v>
      </c>
      <c r="F240" s="10">
        <v>500000000</v>
      </c>
    </row>
    <row r="241" spans="1:6" x14ac:dyDescent="0.25">
      <c r="A241" s="2">
        <v>233</v>
      </c>
      <c r="B241" s="40">
        <f>A241/30</f>
        <v>7.7666666666666666</v>
      </c>
      <c r="C241" s="26" t="s">
        <v>475</v>
      </c>
      <c r="D241" s="26" t="s">
        <v>476</v>
      </c>
      <c r="E241" s="10">
        <v>500000000</v>
      </c>
      <c r="F241" s="10">
        <v>500000000</v>
      </c>
    </row>
    <row r="242" spans="1:6" x14ac:dyDescent="0.25">
      <c r="A242" s="2">
        <v>234</v>
      </c>
      <c r="B242" s="40">
        <f>A242/30</f>
        <v>7.8</v>
      </c>
      <c r="C242" s="26" t="s">
        <v>477</v>
      </c>
      <c r="D242" s="26" t="s">
        <v>478</v>
      </c>
      <c r="E242" s="10">
        <v>500000000</v>
      </c>
      <c r="F242" s="10">
        <v>500000000</v>
      </c>
    </row>
    <row r="243" spans="1:6" x14ac:dyDescent="0.25">
      <c r="A243" s="2">
        <v>235</v>
      </c>
      <c r="B243" s="40">
        <f>A243/30</f>
        <v>7.833333333333333</v>
      </c>
      <c r="C243" s="26" t="s">
        <v>479</v>
      </c>
      <c r="D243" s="26" t="s">
        <v>480</v>
      </c>
      <c r="E243" s="10">
        <v>500000000</v>
      </c>
      <c r="F243" s="10">
        <v>500000000</v>
      </c>
    </row>
    <row r="244" spans="1:6" x14ac:dyDescent="0.25">
      <c r="A244" s="2">
        <v>236</v>
      </c>
      <c r="B244" s="40">
        <f>A244/30</f>
        <v>7.8666666666666663</v>
      </c>
      <c r="C244" s="26" t="s">
        <v>481</v>
      </c>
      <c r="D244" s="26" t="s">
        <v>482</v>
      </c>
      <c r="E244" s="10">
        <v>500000000</v>
      </c>
      <c r="F244" s="10">
        <v>500000000</v>
      </c>
    </row>
    <row r="245" spans="1:6" x14ac:dyDescent="0.25">
      <c r="A245" s="2">
        <v>237</v>
      </c>
      <c r="B245" s="40">
        <f>A245/30</f>
        <v>7.9</v>
      </c>
      <c r="C245" s="26" t="s">
        <v>483</v>
      </c>
      <c r="D245" s="26" t="s">
        <v>484</v>
      </c>
      <c r="E245" s="10">
        <v>500000000</v>
      </c>
      <c r="F245" s="10">
        <v>500000000</v>
      </c>
    </row>
    <row r="246" spans="1:6" x14ac:dyDescent="0.25">
      <c r="A246" s="2">
        <v>238</v>
      </c>
      <c r="B246" s="40">
        <f>A246/30</f>
        <v>7.9333333333333336</v>
      </c>
      <c r="C246" s="26" t="s">
        <v>485</v>
      </c>
      <c r="D246" s="26" t="s">
        <v>486</v>
      </c>
      <c r="E246" s="10">
        <v>500000000</v>
      </c>
      <c r="F246" s="10">
        <v>500000000</v>
      </c>
    </row>
    <row r="247" spans="1:6" x14ac:dyDescent="0.25">
      <c r="A247" s="2">
        <v>239</v>
      </c>
      <c r="B247" s="40">
        <f>A247/30</f>
        <v>7.9666666666666668</v>
      </c>
      <c r="C247" s="26" t="s">
        <v>487</v>
      </c>
      <c r="D247" s="26" t="s">
        <v>488</v>
      </c>
      <c r="E247" s="10">
        <v>500000000</v>
      </c>
      <c r="F247" s="10">
        <v>500000000</v>
      </c>
    </row>
    <row r="248" spans="1:6" x14ac:dyDescent="0.25">
      <c r="A248" s="2">
        <v>240</v>
      </c>
      <c r="B248" s="40">
        <f>A248/30</f>
        <v>8</v>
      </c>
      <c r="C248" s="26" t="s">
        <v>489</v>
      </c>
      <c r="D248" s="26" t="s">
        <v>490</v>
      </c>
      <c r="E248" s="10">
        <v>500000000</v>
      </c>
      <c r="F248" s="10">
        <v>500000000</v>
      </c>
    </row>
    <row r="249" spans="1:6" x14ac:dyDescent="0.25">
      <c r="A249" s="2">
        <v>241</v>
      </c>
      <c r="B249" s="40">
        <f>A249/30</f>
        <v>8.0333333333333332</v>
      </c>
      <c r="C249" s="26" t="s">
        <v>491</v>
      </c>
      <c r="D249" s="26" t="s">
        <v>492</v>
      </c>
      <c r="E249" s="10">
        <v>500000000</v>
      </c>
      <c r="F249" s="10">
        <v>500000000</v>
      </c>
    </row>
    <row r="250" spans="1:6" x14ac:dyDescent="0.25">
      <c r="A250" s="2">
        <v>242</v>
      </c>
      <c r="B250" s="40">
        <f>A250/30</f>
        <v>8.0666666666666664</v>
      </c>
      <c r="C250" s="26" t="s">
        <v>493</v>
      </c>
      <c r="D250" s="26" t="s">
        <v>494</v>
      </c>
      <c r="E250" s="10">
        <v>500000000</v>
      </c>
      <c r="F250" s="10">
        <v>500000000</v>
      </c>
    </row>
    <row r="251" spans="1:6" x14ac:dyDescent="0.25">
      <c r="A251" s="2">
        <v>243</v>
      </c>
      <c r="B251" s="40">
        <f>A251/30</f>
        <v>8.1</v>
      </c>
      <c r="C251" s="26" t="s">
        <v>495</v>
      </c>
      <c r="D251" s="26" t="s">
        <v>496</v>
      </c>
      <c r="E251" s="10">
        <v>500000000</v>
      </c>
      <c r="F251" s="10">
        <v>500000000</v>
      </c>
    </row>
    <row r="252" spans="1:6" x14ac:dyDescent="0.25">
      <c r="A252" s="2">
        <v>244</v>
      </c>
      <c r="B252" s="40">
        <f>A252/30</f>
        <v>8.1333333333333329</v>
      </c>
      <c r="C252" s="26" t="s">
        <v>497</v>
      </c>
      <c r="D252" s="26" t="s">
        <v>498</v>
      </c>
      <c r="E252" s="10">
        <v>500000000</v>
      </c>
      <c r="F252" s="10">
        <v>500000000</v>
      </c>
    </row>
    <row r="253" spans="1:6" x14ac:dyDescent="0.25">
      <c r="A253" s="2">
        <v>245</v>
      </c>
      <c r="B253" s="40">
        <f>A253/30</f>
        <v>8.1666666666666661</v>
      </c>
      <c r="C253" s="26" t="s">
        <v>499</v>
      </c>
      <c r="D253" s="26" t="s">
        <v>500</v>
      </c>
      <c r="E253" s="10">
        <v>500000000</v>
      </c>
      <c r="F253" s="10">
        <v>500000000</v>
      </c>
    </row>
    <row r="254" spans="1:6" x14ac:dyDescent="0.25">
      <c r="A254" s="2">
        <v>246</v>
      </c>
      <c r="B254" s="40">
        <f>A254/30</f>
        <v>8.1999999999999993</v>
      </c>
      <c r="C254" s="26" t="s">
        <v>501</v>
      </c>
      <c r="D254" s="26"/>
      <c r="E254" s="10">
        <v>500000000</v>
      </c>
      <c r="F254" s="10">
        <v>500000000</v>
      </c>
    </row>
    <row r="255" spans="1:6" x14ac:dyDescent="0.25">
      <c r="A255" s="2">
        <v>247</v>
      </c>
      <c r="B255" s="40">
        <f>A255/30</f>
        <v>8.2333333333333325</v>
      </c>
      <c r="C255" s="26" t="s">
        <v>502</v>
      </c>
      <c r="D255" s="26" t="s">
        <v>503</v>
      </c>
      <c r="E255" s="10">
        <v>500000000</v>
      </c>
      <c r="F255" s="10">
        <v>500000000</v>
      </c>
    </row>
    <row r="256" spans="1:6" x14ac:dyDescent="0.25">
      <c r="A256" s="2">
        <v>248</v>
      </c>
      <c r="B256" s="40">
        <f>A256/30</f>
        <v>8.2666666666666675</v>
      </c>
      <c r="C256" s="26" t="s">
        <v>504</v>
      </c>
      <c r="D256" s="26" t="s">
        <v>505</v>
      </c>
      <c r="E256" s="10">
        <v>500000000</v>
      </c>
      <c r="F256" s="10">
        <v>500000000</v>
      </c>
    </row>
    <row r="257" spans="1:6" x14ac:dyDescent="0.25">
      <c r="A257" s="2">
        <v>249</v>
      </c>
      <c r="B257" s="40">
        <f>A257/30</f>
        <v>8.3000000000000007</v>
      </c>
      <c r="C257" s="26" t="s">
        <v>506</v>
      </c>
      <c r="D257" s="26" t="s">
        <v>507</v>
      </c>
      <c r="E257" s="10">
        <v>500000000</v>
      </c>
      <c r="F257" s="10">
        <v>500000000</v>
      </c>
    </row>
    <row r="258" spans="1:6" x14ac:dyDescent="0.25">
      <c r="A258" s="2">
        <v>250</v>
      </c>
      <c r="B258" s="40">
        <f>A258/30</f>
        <v>8.3333333333333339</v>
      </c>
      <c r="C258" s="26" t="s">
        <v>508</v>
      </c>
      <c r="D258" s="26" t="s">
        <v>505</v>
      </c>
      <c r="E258" s="10">
        <v>500000000</v>
      </c>
      <c r="F258" s="10">
        <v>500000000</v>
      </c>
    </row>
    <row r="259" spans="1:6" x14ac:dyDescent="0.25">
      <c r="A259" s="2">
        <v>251</v>
      </c>
      <c r="B259" s="40">
        <f>A259/30</f>
        <v>8.3666666666666671</v>
      </c>
      <c r="C259" s="26" t="s">
        <v>509</v>
      </c>
      <c r="D259" s="26" t="s">
        <v>505</v>
      </c>
      <c r="E259" s="10">
        <v>500000000</v>
      </c>
      <c r="F259" s="10">
        <v>500000000</v>
      </c>
    </row>
    <row r="260" spans="1:6" x14ac:dyDescent="0.25">
      <c r="A260" s="2">
        <v>252</v>
      </c>
      <c r="B260" s="40">
        <f>A260/30</f>
        <v>8.4</v>
      </c>
      <c r="C260" s="26" t="s">
        <v>510</v>
      </c>
      <c r="D260" s="26" t="s">
        <v>511</v>
      </c>
      <c r="E260" s="10">
        <v>500000000</v>
      </c>
      <c r="F260" s="10">
        <v>500000000</v>
      </c>
    </row>
    <row r="261" spans="1:6" x14ac:dyDescent="0.25">
      <c r="A261" s="2">
        <v>253</v>
      </c>
      <c r="B261" s="40">
        <f>A261/30</f>
        <v>8.4333333333333336</v>
      </c>
      <c r="C261" s="26" t="s">
        <v>512</v>
      </c>
      <c r="D261" s="26" t="s">
        <v>513</v>
      </c>
      <c r="E261" s="10">
        <v>500000000</v>
      </c>
      <c r="F261" s="10">
        <v>500000000</v>
      </c>
    </row>
    <row r="262" spans="1:6" x14ac:dyDescent="0.25">
      <c r="A262" s="2">
        <v>254</v>
      </c>
      <c r="B262" s="40">
        <f>A262/30</f>
        <v>8.4666666666666668</v>
      </c>
      <c r="C262" s="26" t="s">
        <v>514</v>
      </c>
      <c r="D262" s="26" t="s">
        <v>515</v>
      </c>
      <c r="E262" s="10">
        <v>500000000</v>
      </c>
      <c r="F262" s="10">
        <v>500000000</v>
      </c>
    </row>
    <row r="263" spans="1:6" x14ac:dyDescent="0.25">
      <c r="A263" s="2">
        <v>255</v>
      </c>
      <c r="B263" s="40">
        <f>A263/30</f>
        <v>8.5</v>
      </c>
      <c r="C263" s="26" t="s">
        <v>516</v>
      </c>
      <c r="D263" s="26" t="s">
        <v>517</v>
      </c>
      <c r="E263" s="10">
        <v>500000000</v>
      </c>
      <c r="F263" s="10">
        <v>500000000</v>
      </c>
    </row>
    <row r="264" spans="1:6" x14ac:dyDescent="0.25">
      <c r="A264" s="2">
        <v>256</v>
      </c>
      <c r="B264" s="40">
        <f>A264/30</f>
        <v>8.5333333333333332</v>
      </c>
      <c r="C264" s="26" t="s">
        <v>518</v>
      </c>
      <c r="D264" s="26" t="s">
        <v>519</v>
      </c>
      <c r="E264" s="10">
        <v>500000000</v>
      </c>
      <c r="F264" s="10">
        <v>500000000</v>
      </c>
    </row>
    <row r="265" spans="1:6" x14ac:dyDescent="0.25">
      <c r="A265" s="2">
        <v>257</v>
      </c>
      <c r="B265" s="40">
        <f>A265/30</f>
        <v>8.5666666666666664</v>
      </c>
      <c r="C265" s="26" t="s">
        <v>520</v>
      </c>
      <c r="D265" s="26" t="s">
        <v>521</v>
      </c>
      <c r="E265" s="10">
        <v>500000000</v>
      </c>
      <c r="F265" s="10">
        <v>500000000</v>
      </c>
    </row>
    <row r="266" spans="1:6" x14ac:dyDescent="0.25">
      <c r="A266" s="2">
        <v>258</v>
      </c>
      <c r="B266" s="40">
        <f>A266/30</f>
        <v>8.6</v>
      </c>
      <c r="C266" s="26" t="s">
        <v>522</v>
      </c>
      <c r="D266" s="26" t="s">
        <v>523</v>
      </c>
      <c r="E266" s="10">
        <v>500000000</v>
      </c>
      <c r="F266" s="10">
        <v>500000000</v>
      </c>
    </row>
    <row r="267" spans="1:6" x14ac:dyDescent="0.25">
      <c r="A267" s="2">
        <v>259</v>
      </c>
      <c r="B267" s="40">
        <f>A267/30</f>
        <v>8.6333333333333329</v>
      </c>
      <c r="C267" s="26" t="s">
        <v>524</v>
      </c>
      <c r="D267" s="26" t="s">
        <v>525</v>
      </c>
      <c r="E267" s="10">
        <v>500000000</v>
      </c>
      <c r="F267" s="10">
        <v>500000000</v>
      </c>
    </row>
    <row r="268" spans="1:6" x14ac:dyDescent="0.25">
      <c r="A268" s="2">
        <v>260</v>
      </c>
      <c r="B268" s="40">
        <f>A268/30</f>
        <v>8.6666666666666661</v>
      </c>
      <c r="C268" s="26" t="s">
        <v>526</v>
      </c>
      <c r="D268" s="26" t="s">
        <v>527</v>
      </c>
      <c r="E268" s="10">
        <v>500000000</v>
      </c>
      <c r="F268" s="10">
        <v>500000000</v>
      </c>
    </row>
    <row r="269" spans="1:6" x14ac:dyDescent="0.25">
      <c r="A269" s="2">
        <v>261</v>
      </c>
      <c r="B269" s="40">
        <f>A269/30</f>
        <v>8.6999999999999993</v>
      </c>
      <c r="C269" s="26" t="s">
        <v>528</v>
      </c>
      <c r="D269" s="26" t="s">
        <v>529</v>
      </c>
      <c r="E269" s="10">
        <v>500000000</v>
      </c>
      <c r="F269" s="10">
        <v>500000000</v>
      </c>
    </row>
    <row r="270" spans="1:6" x14ac:dyDescent="0.25">
      <c r="A270" s="2">
        <v>262</v>
      </c>
      <c r="B270" s="40">
        <f>A270/30</f>
        <v>8.7333333333333325</v>
      </c>
      <c r="C270" s="26" t="s">
        <v>530</v>
      </c>
      <c r="D270" s="26" t="s">
        <v>531</v>
      </c>
      <c r="E270" s="10">
        <v>500000000</v>
      </c>
      <c r="F270" s="10">
        <v>500000000</v>
      </c>
    </row>
    <row r="271" spans="1:6" x14ac:dyDescent="0.25">
      <c r="A271" s="2">
        <v>263</v>
      </c>
      <c r="B271" s="40">
        <f>A271/30</f>
        <v>8.7666666666666675</v>
      </c>
      <c r="C271" s="26" t="s">
        <v>532</v>
      </c>
      <c r="D271" s="26" t="s">
        <v>533</v>
      </c>
      <c r="E271" s="10">
        <v>500000000</v>
      </c>
      <c r="F271" s="10">
        <v>500000000</v>
      </c>
    </row>
    <row r="272" spans="1:6" x14ac:dyDescent="0.25">
      <c r="A272" s="2">
        <v>264</v>
      </c>
      <c r="B272" s="40">
        <f>A272/30</f>
        <v>8.8000000000000007</v>
      </c>
      <c r="C272" s="26" t="s">
        <v>534</v>
      </c>
      <c r="D272" s="26" t="s">
        <v>535</v>
      </c>
      <c r="E272" s="10">
        <v>500000000</v>
      </c>
      <c r="F272" s="10">
        <v>500000000</v>
      </c>
    </row>
    <row r="273" spans="1:6" x14ac:dyDescent="0.25">
      <c r="A273" s="2">
        <v>265</v>
      </c>
      <c r="B273" s="40">
        <f>A273/30</f>
        <v>8.8333333333333339</v>
      </c>
      <c r="C273" s="26" t="s">
        <v>536</v>
      </c>
      <c r="D273" s="26" t="s">
        <v>537</v>
      </c>
      <c r="E273" s="10">
        <v>500000000</v>
      </c>
      <c r="F273" s="10">
        <v>500000000</v>
      </c>
    </row>
    <row r="274" spans="1:6" x14ac:dyDescent="0.25">
      <c r="A274" s="2">
        <v>266</v>
      </c>
      <c r="B274" s="40">
        <f>A274/30</f>
        <v>8.8666666666666671</v>
      </c>
      <c r="C274" s="26" t="s">
        <v>538</v>
      </c>
      <c r="D274" s="26" t="s">
        <v>539</v>
      </c>
      <c r="E274" s="10">
        <v>450000000</v>
      </c>
      <c r="F274" s="10">
        <v>450000000</v>
      </c>
    </row>
    <row r="275" spans="1:6" x14ac:dyDescent="0.25">
      <c r="A275" s="2">
        <v>267</v>
      </c>
      <c r="B275" s="40">
        <f>A275/30</f>
        <v>8.9</v>
      </c>
      <c r="C275" s="26" t="s">
        <v>540</v>
      </c>
      <c r="D275" s="26" t="s">
        <v>541</v>
      </c>
      <c r="E275" s="10">
        <v>450000000</v>
      </c>
      <c r="F275" s="10">
        <v>450000000</v>
      </c>
    </row>
    <row r="276" spans="1:6" x14ac:dyDescent="0.25">
      <c r="A276" s="2">
        <v>268</v>
      </c>
      <c r="B276" s="40">
        <f>A276/30</f>
        <v>8.9333333333333336</v>
      </c>
      <c r="C276" s="26" t="s">
        <v>542</v>
      </c>
      <c r="D276" s="26" t="s">
        <v>543</v>
      </c>
      <c r="E276" s="10">
        <v>450000000</v>
      </c>
      <c r="F276" s="10">
        <v>450000000</v>
      </c>
    </row>
    <row r="277" spans="1:6" x14ac:dyDescent="0.25">
      <c r="A277" s="2">
        <v>269</v>
      </c>
      <c r="B277" s="40">
        <f>A277/30</f>
        <v>8.9666666666666668</v>
      </c>
      <c r="C277" s="26" t="s">
        <v>544</v>
      </c>
      <c r="D277" s="26" t="s">
        <v>545</v>
      </c>
      <c r="E277" s="10">
        <v>450000000</v>
      </c>
      <c r="F277" s="10">
        <v>450000000</v>
      </c>
    </row>
    <row r="278" spans="1:6" x14ac:dyDescent="0.25">
      <c r="A278" s="2">
        <v>270</v>
      </c>
      <c r="B278" s="40">
        <f>A278/30</f>
        <v>9</v>
      </c>
      <c r="C278" s="26" t="s">
        <v>546</v>
      </c>
      <c r="D278" s="26" t="s">
        <v>547</v>
      </c>
      <c r="E278" s="10">
        <v>450000000</v>
      </c>
      <c r="F278" s="10">
        <v>450000000</v>
      </c>
    </row>
    <row r="279" spans="1:6" x14ac:dyDescent="0.25">
      <c r="A279" s="2">
        <v>271</v>
      </c>
      <c r="B279" s="40">
        <f>A279/30</f>
        <v>9.0333333333333332</v>
      </c>
      <c r="C279" s="26" t="s">
        <v>548</v>
      </c>
      <c r="D279" s="26" t="s">
        <v>539</v>
      </c>
      <c r="E279" s="10">
        <v>450000000</v>
      </c>
      <c r="F279" s="10">
        <v>450000000</v>
      </c>
    </row>
    <row r="280" spans="1:6" x14ac:dyDescent="0.25">
      <c r="A280" s="2">
        <v>272</v>
      </c>
      <c r="B280" s="40">
        <f>A280/30</f>
        <v>9.0666666666666664</v>
      </c>
      <c r="C280" s="26" t="s">
        <v>549</v>
      </c>
      <c r="D280" s="26" t="s">
        <v>550</v>
      </c>
      <c r="E280" s="10">
        <v>450000000</v>
      </c>
      <c r="F280" s="10">
        <v>450000000</v>
      </c>
    </row>
    <row r="281" spans="1:6" x14ac:dyDescent="0.25">
      <c r="A281" s="2">
        <v>273</v>
      </c>
      <c r="B281" s="40">
        <f>A281/30</f>
        <v>9.1</v>
      </c>
      <c r="C281" s="26" t="s">
        <v>551</v>
      </c>
      <c r="D281" s="26" t="s">
        <v>552</v>
      </c>
      <c r="E281" s="10">
        <v>450000000</v>
      </c>
      <c r="F281" s="10">
        <v>450000000</v>
      </c>
    </row>
    <row r="282" spans="1:6" x14ac:dyDescent="0.25">
      <c r="A282" s="2">
        <v>274</v>
      </c>
      <c r="B282" s="40">
        <f>A282/30</f>
        <v>9.1333333333333329</v>
      </c>
      <c r="C282" s="26" t="s">
        <v>553</v>
      </c>
      <c r="D282" s="26" t="s">
        <v>554</v>
      </c>
      <c r="E282" s="10">
        <v>450000000</v>
      </c>
      <c r="F282" s="10">
        <v>450000000</v>
      </c>
    </row>
    <row r="283" spans="1:6" x14ac:dyDescent="0.25">
      <c r="A283" s="2">
        <v>275</v>
      </c>
      <c r="B283" s="40">
        <f>A283/30</f>
        <v>9.1666666666666661</v>
      </c>
      <c r="C283" s="26" t="s">
        <v>555</v>
      </c>
      <c r="D283" s="26" t="s">
        <v>556</v>
      </c>
      <c r="E283" s="10">
        <v>450000000</v>
      </c>
      <c r="F283" s="10">
        <v>450000000</v>
      </c>
    </row>
    <row r="284" spans="1:6" x14ac:dyDescent="0.25">
      <c r="A284" s="2">
        <v>276</v>
      </c>
      <c r="B284" s="40">
        <f>A284/30</f>
        <v>9.1999999999999993</v>
      </c>
      <c r="C284" s="26" t="s">
        <v>557</v>
      </c>
      <c r="D284" s="26" t="s">
        <v>558</v>
      </c>
      <c r="E284" s="10">
        <v>450000000</v>
      </c>
      <c r="F284" s="10">
        <v>450000000</v>
      </c>
    </row>
    <row r="285" spans="1:6" x14ac:dyDescent="0.25">
      <c r="A285" s="2">
        <v>277</v>
      </c>
      <c r="B285" s="40">
        <f>A285/30</f>
        <v>9.2333333333333325</v>
      </c>
      <c r="C285" s="26" t="s">
        <v>559</v>
      </c>
      <c r="D285" s="26" t="s">
        <v>560</v>
      </c>
      <c r="E285" s="10">
        <v>450000000</v>
      </c>
      <c r="F285" s="10">
        <v>450000000</v>
      </c>
    </row>
    <row r="286" spans="1:6" x14ac:dyDescent="0.25">
      <c r="A286" s="2">
        <v>278</v>
      </c>
      <c r="B286" s="40">
        <f>A286/30</f>
        <v>9.2666666666666675</v>
      </c>
      <c r="C286" s="26" t="s">
        <v>561</v>
      </c>
      <c r="D286" s="26" t="s">
        <v>562</v>
      </c>
      <c r="E286" s="10">
        <v>450000000</v>
      </c>
      <c r="F286" s="10">
        <v>450000000</v>
      </c>
    </row>
    <row r="287" spans="1:6" x14ac:dyDescent="0.25">
      <c r="A287" s="2">
        <v>279</v>
      </c>
      <c r="B287" s="40">
        <f>A287/30</f>
        <v>9.3000000000000007</v>
      </c>
      <c r="C287" s="26" t="s">
        <v>563</v>
      </c>
      <c r="D287" s="26" t="s">
        <v>562</v>
      </c>
      <c r="E287" s="10">
        <v>450000000</v>
      </c>
      <c r="F287" s="10">
        <v>450000000</v>
      </c>
    </row>
    <row r="288" spans="1:6" x14ac:dyDescent="0.25">
      <c r="A288" s="2">
        <v>280</v>
      </c>
      <c r="B288" s="40">
        <f>A288/30</f>
        <v>9.3333333333333339</v>
      </c>
      <c r="C288" s="26" t="s">
        <v>564</v>
      </c>
      <c r="D288" s="26" t="s">
        <v>565</v>
      </c>
      <c r="E288" s="10">
        <v>450000000</v>
      </c>
      <c r="F288" s="10">
        <v>450000000</v>
      </c>
    </row>
    <row r="289" spans="1:6" x14ac:dyDescent="0.25">
      <c r="A289" s="2">
        <v>281</v>
      </c>
      <c r="B289" s="40">
        <f>A289/30</f>
        <v>9.3666666666666671</v>
      </c>
      <c r="C289" s="26" t="s">
        <v>566</v>
      </c>
      <c r="D289" s="26" t="s">
        <v>567</v>
      </c>
      <c r="E289" s="10">
        <v>450000000</v>
      </c>
      <c r="F289" s="10">
        <v>450000000</v>
      </c>
    </row>
    <row r="290" spans="1:6" x14ac:dyDescent="0.25">
      <c r="A290" s="2">
        <v>282</v>
      </c>
      <c r="B290" s="40">
        <f>A290/30</f>
        <v>9.4</v>
      </c>
      <c r="C290" s="26" t="s">
        <v>568</v>
      </c>
      <c r="D290" s="26" t="s">
        <v>569</v>
      </c>
      <c r="E290" s="10">
        <v>450000000</v>
      </c>
      <c r="F290" s="10">
        <v>450000000</v>
      </c>
    </row>
    <row r="291" spans="1:6" x14ac:dyDescent="0.25">
      <c r="A291" s="2">
        <v>283</v>
      </c>
      <c r="B291" s="40">
        <f>A291/30</f>
        <v>9.4333333333333336</v>
      </c>
      <c r="C291" s="26" t="s">
        <v>570</v>
      </c>
      <c r="D291" s="26" t="s">
        <v>571</v>
      </c>
      <c r="E291" s="10">
        <v>450000000</v>
      </c>
      <c r="F291" s="10">
        <v>450000000</v>
      </c>
    </row>
    <row r="292" spans="1:6" x14ac:dyDescent="0.25">
      <c r="A292" s="2">
        <v>284</v>
      </c>
      <c r="B292" s="40">
        <f>A292/30</f>
        <v>9.4666666666666668</v>
      </c>
      <c r="C292" s="26" t="s">
        <v>572</v>
      </c>
      <c r="D292" s="26" t="s">
        <v>573</v>
      </c>
      <c r="E292" s="10">
        <v>450000000</v>
      </c>
      <c r="F292" s="10">
        <v>450000000</v>
      </c>
    </row>
    <row r="293" spans="1:6" x14ac:dyDescent="0.25">
      <c r="A293" s="2">
        <v>285</v>
      </c>
      <c r="B293" s="40">
        <f>A293/30</f>
        <v>9.5</v>
      </c>
      <c r="C293" s="26" t="s">
        <v>574</v>
      </c>
      <c r="D293" s="26" t="s">
        <v>575</v>
      </c>
      <c r="E293" s="10">
        <v>450000000</v>
      </c>
      <c r="F293" s="10">
        <v>450000000</v>
      </c>
    </row>
    <row r="294" spans="1:6" x14ac:dyDescent="0.25">
      <c r="A294" s="2">
        <v>286</v>
      </c>
      <c r="B294" s="40">
        <f>A294/30</f>
        <v>9.5333333333333332</v>
      </c>
      <c r="C294" s="26" t="s">
        <v>576</v>
      </c>
      <c r="D294" s="26" t="s">
        <v>577</v>
      </c>
      <c r="E294" s="10">
        <v>450000000</v>
      </c>
      <c r="F294" s="10">
        <v>450000000</v>
      </c>
    </row>
    <row r="295" spans="1:6" x14ac:dyDescent="0.25">
      <c r="A295" s="2">
        <v>287</v>
      </c>
      <c r="B295" s="40">
        <f>A295/30</f>
        <v>9.5666666666666664</v>
      </c>
      <c r="C295" s="26" t="s">
        <v>578</v>
      </c>
      <c r="D295" s="26" t="s">
        <v>579</v>
      </c>
      <c r="E295" s="10">
        <v>450000000</v>
      </c>
      <c r="F295" s="10">
        <v>450000000</v>
      </c>
    </row>
    <row r="296" spans="1:6" x14ac:dyDescent="0.25">
      <c r="A296" s="2">
        <v>288</v>
      </c>
      <c r="B296" s="40">
        <f>A296/30</f>
        <v>9.6</v>
      </c>
      <c r="C296" s="26" t="s">
        <v>580</v>
      </c>
      <c r="D296" s="26" t="s">
        <v>579</v>
      </c>
      <c r="E296" s="10">
        <v>450000000</v>
      </c>
      <c r="F296" s="10">
        <v>450000000</v>
      </c>
    </row>
    <row r="297" spans="1:6" x14ac:dyDescent="0.25">
      <c r="A297" s="2">
        <v>289</v>
      </c>
      <c r="B297" s="40">
        <f>A297/30</f>
        <v>9.6333333333333329</v>
      </c>
      <c r="C297" s="26" t="s">
        <v>581</v>
      </c>
      <c r="D297" s="26" t="s">
        <v>582</v>
      </c>
      <c r="E297" s="10">
        <v>450000000</v>
      </c>
      <c r="F297" s="10">
        <v>450000000</v>
      </c>
    </row>
    <row r="298" spans="1:6" x14ac:dyDescent="0.25">
      <c r="A298" s="2">
        <v>290</v>
      </c>
      <c r="B298" s="40">
        <f>A298/30</f>
        <v>9.6666666666666661</v>
      </c>
      <c r="C298" s="26" t="s">
        <v>583</v>
      </c>
      <c r="D298" s="26" t="s">
        <v>584</v>
      </c>
      <c r="E298" s="10">
        <v>450000000</v>
      </c>
      <c r="F298" s="10">
        <v>450000000</v>
      </c>
    </row>
    <row r="299" spans="1:6" x14ac:dyDescent="0.25">
      <c r="A299" s="2">
        <v>291</v>
      </c>
      <c r="B299" s="40">
        <f>A299/30</f>
        <v>9.6999999999999993</v>
      </c>
      <c r="C299" s="26" t="s">
        <v>585</v>
      </c>
      <c r="D299" s="26" t="s">
        <v>586</v>
      </c>
      <c r="E299" s="10">
        <v>400000000</v>
      </c>
      <c r="F299" s="10">
        <v>400000000</v>
      </c>
    </row>
    <row r="300" spans="1:6" x14ac:dyDescent="0.25">
      <c r="A300" s="2">
        <v>292</v>
      </c>
      <c r="B300" s="40">
        <f>A300/30</f>
        <v>9.7333333333333325</v>
      </c>
      <c r="C300" s="26" t="s">
        <v>587</v>
      </c>
      <c r="D300" s="26" t="s">
        <v>588</v>
      </c>
      <c r="E300" s="10">
        <v>400000000</v>
      </c>
      <c r="F300" s="10">
        <v>400000000</v>
      </c>
    </row>
    <row r="301" spans="1:6" x14ac:dyDescent="0.25">
      <c r="A301" s="2">
        <v>293</v>
      </c>
      <c r="B301" s="40">
        <f>A301/30</f>
        <v>9.7666666666666675</v>
      </c>
      <c r="C301" s="26" t="s">
        <v>589</v>
      </c>
      <c r="D301" s="26" t="s">
        <v>590</v>
      </c>
      <c r="E301" s="10">
        <v>400000000</v>
      </c>
      <c r="F301" s="10">
        <v>400000000</v>
      </c>
    </row>
    <row r="302" spans="1:6" x14ac:dyDescent="0.25">
      <c r="A302" s="2">
        <v>294</v>
      </c>
      <c r="B302" s="40">
        <f>A302/30</f>
        <v>9.8000000000000007</v>
      </c>
      <c r="C302" s="26" t="s">
        <v>591</v>
      </c>
      <c r="D302" s="26" t="s">
        <v>592</v>
      </c>
      <c r="E302" s="10">
        <v>400000000</v>
      </c>
      <c r="F302" s="10">
        <v>400000000</v>
      </c>
    </row>
    <row r="303" spans="1:6" x14ac:dyDescent="0.25">
      <c r="A303" s="2">
        <v>295</v>
      </c>
      <c r="B303" s="40">
        <f>A303/30</f>
        <v>9.8333333333333339</v>
      </c>
      <c r="C303" s="26" t="s">
        <v>593</v>
      </c>
      <c r="D303" s="26" t="s">
        <v>592</v>
      </c>
      <c r="E303" s="10">
        <v>400000000</v>
      </c>
      <c r="F303" s="10">
        <v>400000000</v>
      </c>
    </row>
    <row r="304" spans="1:6" x14ac:dyDescent="0.25">
      <c r="A304" s="2">
        <v>296</v>
      </c>
      <c r="B304" s="40">
        <f>A304/30</f>
        <v>9.8666666666666671</v>
      </c>
      <c r="C304" s="26" t="s">
        <v>594</v>
      </c>
      <c r="D304" s="26" t="s">
        <v>595</v>
      </c>
      <c r="E304" s="10">
        <v>400000000</v>
      </c>
      <c r="F304" s="10">
        <v>400000000</v>
      </c>
    </row>
    <row r="305" spans="1:6" x14ac:dyDescent="0.25">
      <c r="A305" s="2">
        <v>297</v>
      </c>
      <c r="B305" s="40">
        <f>A305/30</f>
        <v>9.9</v>
      </c>
      <c r="C305" s="26" t="s">
        <v>596</v>
      </c>
      <c r="D305" s="26" t="s">
        <v>597</v>
      </c>
      <c r="E305" s="10">
        <v>400000000</v>
      </c>
      <c r="F305" s="10">
        <v>400000000</v>
      </c>
    </row>
    <row r="306" spans="1:6" x14ac:dyDescent="0.25">
      <c r="A306" s="2">
        <v>298</v>
      </c>
      <c r="B306" s="40">
        <f>A306/30</f>
        <v>9.9333333333333336</v>
      </c>
      <c r="C306" s="26" t="s">
        <v>598</v>
      </c>
      <c r="D306" s="26" t="s">
        <v>599</v>
      </c>
      <c r="E306" s="10">
        <v>400000000</v>
      </c>
      <c r="F306" s="10">
        <v>400000000</v>
      </c>
    </row>
    <row r="307" spans="1:6" x14ac:dyDescent="0.25">
      <c r="A307" s="2">
        <v>299</v>
      </c>
      <c r="B307" s="40">
        <f>A307/30</f>
        <v>9.9666666666666668</v>
      </c>
      <c r="C307" s="26" t="s">
        <v>600</v>
      </c>
      <c r="D307" s="26" t="s">
        <v>601</v>
      </c>
      <c r="E307" s="10">
        <v>400000000</v>
      </c>
      <c r="F307" s="10">
        <v>400000000</v>
      </c>
    </row>
    <row r="308" spans="1:6" x14ac:dyDescent="0.25">
      <c r="A308" s="2">
        <v>300</v>
      </c>
      <c r="B308" s="40">
        <f>A308/30</f>
        <v>10</v>
      </c>
      <c r="C308" s="26" t="s">
        <v>602</v>
      </c>
      <c r="D308" s="26" t="s">
        <v>603</v>
      </c>
      <c r="E308" s="10">
        <v>350000000</v>
      </c>
      <c r="F308" s="10">
        <v>350000000</v>
      </c>
    </row>
    <row r="309" spans="1:6" x14ac:dyDescent="0.25">
      <c r="A309" s="11">
        <f>A$320*0.05</f>
        <v>3770134.2663062001</v>
      </c>
      <c r="B309" s="40">
        <f>A309/30</f>
        <v>125671.14221020667</v>
      </c>
      <c r="C309" s="48" t="s">
        <v>615</v>
      </c>
      <c r="D309" s="11"/>
      <c r="F309" s="11">
        <f>$F$2/($F$3+A309)^$F$6+(A309-$A$314)*($F$5-$F$4)/($A$319-$A$314)+$F$4</f>
        <v>59995.444735832469</v>
      </c>
    </row>
    <row r="310" spans="1:6" x14ac:dyDescent="0.25">
      <c r="A310" s="11">
        <f>A$320*0.15</f>
        <v>11310402.798918599</v>
      </c>
      <c r="B310" s="40">
        <f>A310/30</f>
        <v>377013.42663061997</v>
      </c>
      <c r="C310" s="48" t="s">
        <v>616</v>
      </c>
      <c r="D310" s="11"/>
      <c r="F310" s="11">
        <f>$F$2/($F$3+A310)^$F$6+(A310-$A$314)*($F$5-$F$4)/($A$319-$A$314)+$F$4</f>
        <v>41535.876011367945</v>
      </c>
    </row>
    <row r="311" spans="1:6" x14ac:dyDescent="0.25">
      <c r="A311" s="11">
        <f>A$320*0.25</f>
        <v>18850671.331530999</v>
      </c>
      <c r="B311" s="40">
        <f>A311/30</f>
        <v>628355.71105103334</v>
      </c>
      <c r="C311" s="48" t="s">
        <v>624</v>
      </c>
      <c r="D311" s="11"/>
      <c r="F311" s="11">
        <f>$F$2/($F$3+A311)^$F$6+(A311-$A$314)*($F$5-$F$4)/($A$319-$A$314)+$F$4</f>
        <v>32864.127633651777</v>
      </c>
    </row>
    <row r="312" spans="1:6" x14ac:dyDescent="0.25">
      <c r="A312" s="11">
        <f>A$320*0.35</f>
        <v>26390939.864143398</v>
      </c>
      <c r="B312" s="40">
        <f>A312/30</f>
        <v>879697.99547144654</v>
      </c>
      <c r="C312" s="48" t="s">
        <v>617</v>
      </c>
      <c r="D312" s="11"/>
      <c r="F312" s="11">
        <f>$F$2/($F$3+A312)^$F$6+(A312-$A$314)*($F$5-$F$4)/($A$319-$A$314)+$F$4</f>
        <v>25537.332449677157</v>
      </c>
    </row>
    <row r="313" spans="1:6" x14ac:dyDescent="0.25">
      <c r="A313" s="11">
        <f>A$320*0.45</f>
        <v>33931208.3967558</v>
      </c>
      <c r="B313" s="40">
        <f>A313/30</f>
        <v>1131040.27989186</v>
      </c>
      <c r="C313" s="48" t="s">
        <v>618</v>
      </c>
      <c r="D313" s="11"/>
      <c r="F313" s="11">
        <f>$F$2/($F$3+A313)^$F$6+(A313-$A$314)*($F$5-$F$4)/($A$319-$A$314)+$F$4</f>
        <v>18650.183502379747</v>
      </c>
    </row>
    <row r="314" spans="1:6" x14ac:dyDescent="0.25">
      <c r="A314" s="11">
        <f>A320/2</f>
        <v>37701342.663061999</v>
      </c>
      <c r="B314" s="40">
        <f>A314/30</f>
        <v>1256711.4221020667</v>
      </c>
      <c r="C314" s="48" t="s">
        <v>610</v>
      </c>
      <c r="D314" s="11"/>
      <c r="E314" s="11">
        <v>15288</v>
      </c>
      <c r="F314" s="11">
        <f>$F$2/($F$3+A314)^$F$6+(A314-$A$314)*($F$5-$F$4)/($A$319-$A$314)+$F$4</f>
        <v>15288.040646228077</v>
      </c>
    </row>
    <row r="315" spans="1:6" x14ac:dyDescent="0.25">
      <c r="A315" s="11">
        <f>A$320*0.55</f>
        <v>41471476.929368205</v>
      </c>
      <c r="B315" s="40">
        <f>A315/30</f>
        <v>1382382.5643122734</v>
      </c>
      <c r="C315" s="48" t="s">
        <v>619</v>
      </c>
      <c r="D315" s="11"/>
      <c r="F315" s="11">
        <f>$F$2/($F$3+A315)^$F$6+(A315-$A$314)*($F$5-$F$4)/($A$319-$A$314)+$F$4</f>
        <v>11960.174856607317</v>
      </c>
    </row>
    <row r="316" spans="1:6" x14ac:dyDescent="0.25">
      <c r="A316" s="11">
        <f>A$320*0.65</f>
        <v>49011745.461980604</v>
      </c>
      <c r="B316" s="40">
        <f>A316/30</f>
        <v>1633724.8487326868</v>
      </c>
      <c r="C316" s="48" t="s">
        <v>620</v>
      </c>
      <c r="D316" s="11"/>
      <c r="F316" s="11">
        <f>$F$2/($F$3+A316)^$F$6+(A316-$A$314)*($F$5-$F$4)/($A$319-$A$314)+$F$4</f>
        <v>5375.2058023508598</v>
      </c>
    </row>
    <row r="317" spans="1:6" x14ac:dyDescent="0.25">
      <c r="A317" s="11">
        <f>A$320*0.75</f>
        <v>56552013.994592994</v>
      </c>
      <c r="B317" s="40">
        <f>A317/30</f>
        <v>1885067.1331530998</v>
      </c>
      <c r="C317" s="48" t="s">
        <v>621</v>
      </c>
      <c r="D317" s="11"/>
      <c r="F317" s="11">
        <f>$F$2/($F$3+A317)^$F$6+(A317-$A$314)*($F$5-$F$4)/($A$319-$A$314)+$F$4</f>
        <v>-1147.2815916131276</v>
      </c>
    </row>
    <row r="318" spans="1:6" x14ac:dyDescent="0.25">
      <c r="A318" s="11">
        <f>A$320*0.85</f>
        <v>64092282.527205393</v>
      </c>
      <c r="B318" s="40">
        <f>A318/30</f>
        <v>2136409.417573513</v>
      </c>
      <c r="C318" s="48" t="s">
        <v>622</v>
      </c>
      <c r="D318" s="11"/>
      <c r="F318" s="11">
        <f>$F$2/($F$3+A318)^$F$6+(A318-$A$314)*($F$5-$F$4)/($A$319-$A$314)+$F$4</f>
        <v>-7629.6350465909236</v>
      </c>
    </row>
    <row r="319" spans="1:6" x14ac:dyDescent="0.25">
      <c r="A319" s="11">
        <f>A$320*0.95</f>
        <v>71632551.059817791</v>
      </c>
      <c r="B319" s="40">
        <f>A319/30</f>
        <v>2387751.7019939264</v>
      </c>
      <c r="C319" s="48" t="s">
        <v>623</v>
      </c>
      <c r="D319" s="11"/>
      <c r="E319" s="11">
        <v>-14085</v>
      </c>
      <c r="F319" s="11">
        <f>$F$2/($F$3+A319)^$F$6+(A319-$A$314)*($F$5-$F$4)/($A$319-$A$314)+$F$4</f>
        <v>-14084.702969682192</v>
      </c>
    </row>
    <row r="320" spans="1:6" x14ac:dyDescent="0.25">
      <c r="A320" s="11">
        <f>'DIW 2007'!$H$4</f>
        <v>75402685.326123998</v>
      </c>
      <c r="B320" s="40">
        <f>A320/30</f>
        <v>2513422.8442041334</v>
      </c>
      <c r="C320" s="50" t="s">
        <v>625</v>
      </c>
      <c r="D320" s="11"/>
      <c r="F320" s="11">
        <f>$F$2/($F$3+A320)^$F$6+(A320-$A$314)*($F$5-$F$4)/($A$319-$A$314)+$F$4</f>
        <v>-17304.600266752972</v>
      </c>
    </row>
  </sheetData>
  <sortState ref="A9:F320">
    <sortCondition ref="A9:A320"/>
  </sortState>
  <mergeCells count="1">
    <mergeCell ref="A1:C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7</vt:i4>
      </vt:variant>
    </vt:vector>
  </HeadingPairs>
  <TitlesOfParts>
    <vt:vector size="10" baseType="lpstr">
      <vt:lpstr>DIW 2007</vt:lpstr>
      <vt:lpstr>manager-magazin spezial 2007</vt:lpstr>
      <vt:lpstr>DIW &amp; manager-magazin</vt:lpstr>
      <vt:lpstr>Diagramm1</vt:lpstr>
      <vt:lpstr>Abbildung 6</vt:lpstr>
      <vt:lpstr>Abbildung 7</vt:lpstr>
      <vt:lpstr>Abbildung 8</vt:lpstr>
      <vt:lpstr>Abbildung 9</vt:lpstr>
      <vt:lpstr>Diagramm4 (2)</vt:lpstr>
      <vt:lpstr>Abbildung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2012-04-01T16:15:35Z</dcterms:modified>
</cp:coreProperties>
</file>